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11040" tabRatio="213" activeTab="0"/>
  </bookViews>
  <sheets>
    <sheet name="INSCRIPTION TDF  2016-17" sheetId="1" r:id="rId1"/>
    <sheet name="bd" sheetId="2" state="hidden" r:id="rId2"/>
  </sheets>
  <definedNames>
    <definedName name="BELFORT___12___13_DECEMBRE_2009">'INSCRIPTION TDF  2016-17'!$A$2</definedName>
    <definedName name="CatCouples">'INSCRIPTION TDF  2016-17'!$B$104:$B$113</definedName>
    <definedName name="catégorie">'bd'!#REF!</definedName>
    <definedName name="CatSolos">'INSCRIPTION TDF  2016-17'!$A$104:$A$114</definedName>
    <definedName name="Clubs">'bd'!$B$2:$B$151</definedName>
    <definedName name="Code_club">'bd'!$A$1:$A$42</definedName>
    <definedName name="date">'bd'!$I$3:$I$367</definedName>
    <definedName name="Ligues">'bd'!$B$155:$B$178</definedName>
    <definedName name="R_N">'bd'!#REF!</definedName>
    <definedName name="Session">'bd'!#REF!</definedName>
    <definedName name="Solos">'bd'!$Q$3:$Q$8</definedName>
    <definedName name="TF_Dates">'INSCRIPTION TDF  2016-17'!#REF!</definedName>
    <definedName name="ville">'bd'!$G$2:$G$117</definedName>
    <definedName name="Zone">'bd'!$J$2:$J$8</definedName>
    <definedName name="_xlnm.Print_Area" localSheetId="0">'INSCRIPTION TDF  2016-17'!$A$1:$H$87</definedName>
  </definedNames>
  <calcPr fullCalcOnLoad="1"/>
</workbook>
</file>

<file path=xl/sharedStrings.xml><?xml version="1.0" encoding="utf-8"?>
<sst xmlns="http://schemas.openxmlformats.org/spreadsheetml/2006/main" count="686" uniqueCount="557">
  <si>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</si>
  <si>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</si>
  <si>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</si>
  <si>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</si>
  <si>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</si>
  <si>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</si>
  <si>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</si>
  <si>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</si>
  <si>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</si>
  <si>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</si>
  <si>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</si>
  <si>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</si>
  <si>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</si>
  <si>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</si>
  <si>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</si>
  <si>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</si>
  <si>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CODE 3 LETTRES</t>
  </si>
  <si>
    <t>Par mail à :</t>
  </si>
  <si>
    <t>TABLEAU INSCRIPTION COUPLES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</si>
  <si>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</si>
  <si>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</si>
  <si>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</si>
  <si>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</si>
  <si>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</si>
  <si>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</si>
  <si>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</si>
  <si>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</si>
  <si>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</si>
  <si>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</si>
  <si>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le cachet de la poste faisant foi.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</si>
  <si>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</si>
  <si>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</si>
  <si>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</si>
  <si>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</si>
  <si>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</si>
  <si>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</si>
  <si>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</si>
  <si>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</si>
  <si>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</si>
  <si>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</si>
  <si>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</si>
  <si>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</si>
  <si>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</si>
  <si>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</si>
  <si>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</si>
  <si>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</si>
  <si>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</si>
  <si>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</si>
  <si>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</si>
  <si>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</si>
  <si>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</si>
  <si>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</si>
  <si>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</si>
  <si>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</si>
  <si>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</si>
  <si>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</si>
  <si>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</si>
  <si>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</si>
  <si>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</si>
  <si>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</si>
  <si>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</si>
  <si>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</si>
  <si>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</si>
  <si>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</si>
  <si>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</si>
  <si>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OCD VIRY CHATILLON</t>
  </si>
  <si>
    <t>Fichier à renvoyer :</t>
  </si>
  <si>
    <t>(accompagné du montant des engagements)</t>
  </si>
  <si>
    <t>Par courrier à :</t>
  </si>
  <si>
    <t>ANGLET SPORTS DE GLACE</t>
  </si>
  <si>
    <t>ANNECY SPORT DE GLACE</t>
  </si>
  <si>
    <t>BELFORT A.S.M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</si>
  <si>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</si>
  <si>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</si>
  <si>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</si>
  <si>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</si>
  <si>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</si>
  <si>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</si>
  <si>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</si>
  <si>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</si>
  <si>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</si>
  <si>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</si>
  <si>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</si>
  <si>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</si>
  <si>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</si>
  <si>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</si>
  <si>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</si>
  <si>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</si>
  <si>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</si>
  <si>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</si>
  <si>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</si>
  <si>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</si>
  <si>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</si>
  <si>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</si>
  <si>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</si>
  <si>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</si>
  <si>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</si>
  <si>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Tests acquis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</si>
  <si>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</si>
  <si>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</si>
  <si>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</si>
  <si>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</si>
  <si>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</si>
  <si>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</si>
  <si>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</si>
  <si>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</si>
  <si>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</si>
  <si>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</si>
  <si>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</si>
  <si>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J3</t>
  </si>
  <si>
    <t>J4</t>
  </si>
  <si>
    <t>MAV</t>
  </si>
  <si>
    <t>1-Benjamins</t>
  </si>
  <si>
    <t>2-Minimes</t>
  </si>
  <si>
    <t>REIMS AVENIR PATINAGE</t>
  </si>
  <si>
    <t>1-Préliminaire</t>
  </si>
  <si>
    <t>2-Préparatoire</t>
  </si>
  <si>
    <t>3-Prébronze</t>
  </si>
  <si>
    <t>4-Bronze</t>
  </si>
  <si>
    <t>5-Argent et plus</t>
  </si>
  <si>
    <t>VIT</t>
  </si>
  <si>
    <t>VITRY ESV PATINAGE</t>
  </si>
  <si>
    <t>ENTENTE PATINAGE WASQUEHAL METROPOLE</t>
  </si>
  <si>
    <t>CLUB DE PATINAGE SUR GLACE NORD</t>
  </si>
  <si>
    <t>VAL</t>
  </si>
  <si>
    <t>SKATE HAINAUT VALENCIENNES CLUB</t>
  </si>
  <si>
    <t>TAR</t>
  </si>
  <si>
    <t>ART ROLL'ICE TOULOUSE</t>
  </si>
  <si>
    <t>LOU</t>
  </si>
  <si>
    <t>LOUVIERS ICE SKATING CLUB</t>
  </si>
  <si>
    <t>BAP</t>
  </si>
  <si>
    <t>BESANCON ASSOCIATION PATINAGE ARTISTIQUE</t>
  </si>
  <si>
    <t>Lydie FEREY</t>
  </si>
  <si>
    <t>44, rue René Brunel</t>
  </si>
  <si>
    <t>76620 LE HAVRE</t>
  </si>
  <si>
    <t xml:space="preserve">BRIVE - 05 et 06/12/2015 </t>
  </si>
  <si>
    <t>BREST - 09 et 10/01/2016</t>
  </si>
  <si>
    <t>VIRY-CHATILLON - 13 et 14/02/2016</t>
  </si>
  <si>
    <t>3-Cadets</t>
  </si>
  <si>
    <t>4-Juniors</t>
  </si>
  <si>
    <t>5-Seniors</t>
  </si>
  <si>
    <t>SAINT-GERVAIS - 05 et 06/12/2015</t>
  </si>
  <si>
    <t>BELFORT - 09 et 10/01/2016</t>
  </si>
  <si>
    <t>DIJON - 13 et 14/02/2016</t>
  </si>
  <si>
    <t>TROPHEE DE LA SOIE</t>
  </si>
  <si>
    <t>5è TROPHÉE DE LA CHOUETTE</t>
  </si>
  <si>
    <t>TROPHÉE DU LION 2015</t>
  </si>
  <si>
    <t>SPORTS DE GLACE DIJON-BOURGOGNE</t>
  </si>
  <si>
    <t>du 27/10 au 02/11/2015</t>
  </si>
  <si>
    <t>du 05 au 11/01/2016</t>
  </si>
  <si>
    <t>du 26/01/15 au 01/02/16</t>
  </si>
  <si>
    <t>TROPHÉE PENN AR BED</t>
  </si>
  <si>
    <t>TROPHÉE DU MONT BLANC</t>
  </si>
  <si>
    <t>LE TROPHÉE DES LACS</t>
  </si>
  <si>
    <t>SAINT GERVAIS MONT BLANC PATINAGE</t>
  </si>
  <si>
    <t>RENNES - 05 et 06/03/2016</t>
  </si>
  <si>
    <t>LYON (LGP) - 05 et 06/03/2016</t>
  </si>
  <si>
    <t>Zone</t>
  </si>
  <si>
    <t>abréviation</t>
  </si>
  <si>
    <t>nom</t>
  </si>
  <si>
    <t>n° affiliation</t>
  </si>
  <si>
    <t>ville</t>
  </si>
  <si>
    <t>date</t>
  </si>
  <si>
    <t>ALB</t>
  </si>
  <si>
    <t>ALBERTVILLE OGC</t>
  </si>
  <si>
    <t>ALBERTVILLE</t>
  </si>
  <si>
    <t>Zone Centre Nord</t>
  </si>
  <si>
    <t>ALE</t>
  </si>
  <si>
    <t>ALES SPORTS DE GLACE</t>
  </si>
  <si>
    <t>ALES</t>
  </si>
  <si>
    <t>Zone Est</t>
  </si>
  <si>
    <t>ALH</t>
  </si>
  <si>
    <t>ALPE D'HUEZ PATINAGE CLUB</t>
  </si>
  <si>
    <t>ALPE D'HUEZ</t>
  </si>
  <si>
    <t>Zone Nord Ouest</t>
  </si>
  <si>
    <t>AMI</t>
  </si>
  <si>
    <t>AMIENS PATINAGE CLUB</t>
  </si>
  <si>
    <t>AMIENS</t>
  </si>
  <si>
    <t>Zone Sud Est</t>
  </si>
  <si>
    <t>AGA</t>
  </si>
  <si>
    <t>ASGA ARTISTIQUE ET SYNCHRONISE</t>
  </si>
  <si>
    <t>ANGERS</t>
  </si>
  <si>
    <t>Zone Sud Ouest</t>
  </si>
  <si>
    <t>ANGLET</t>
  </si>
  <si>
    <t>ANG</t>
  </si>
  <si>
    <t>ASG ANGERS</t>
  </si>
  <si>
    <t>ANGOULEME</t>
  </si>
  <si>
    <t>ANNECY</t>
  </si>
  <si>
    <t>AGO</t>
  </si>
  <si>
    <t>ANGOULEME SPORTS DE GLACE</t>
  </si>
  <si>
    <t>ARGENTEUIL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</si>
  <si>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</si>
  <si>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</si>
  <si>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</si>
  <si>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</si>
  <si>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</si>
  <si>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</si>
  <si>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</si>
  <si>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</si>
  <si>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</si>
  <si>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</si>
  <si>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</si>
  <si>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</si>
  <si>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</si>
  <si>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</si>
  <si>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</si>
  <si>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</si>
  <si>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</si>
  <si>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</si>
  <si>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</si>
  <si>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</si>
  <si>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</si>
  <si>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</si>
  <si>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</si>
  <si>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</si>
  <si>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</si>
  <si>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BLAGNAC</t>
  </si>
  <si>
    <t>ASB</t>
  </si>
  <si>
    <t>ASSOCIATION SPORTS DE GLACE BESANCON</t>
  </si>
  <si>
    <t>BORDEAUX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</si>
  <si>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</si>
  <si>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</si>
  <si>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</si>
  <si>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</si>
  <si>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</si>
  <si>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</si>
  <si>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</si>
  <si>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</si>
  <si>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</si>
  <si>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</si>
  <si>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</si>
  <si>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</si>
  <si>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</si>
  <si>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</si>
  <si>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CANNES</t>
  </si>
  <si>
    <t>BOU</t>
  </si>
  <si>
    <t>BOULOGNE ACBB</t>
  </si>
  <si>
    <t>CASTRES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</si>
  <si>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</si>
  <si>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</si>
  <si>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</si>
  <si>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</si>
  <si>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</si>
  <si>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</si>
  <si>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</si>
  <si>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</si>
  <si>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</si>
  <si>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</si>
  <si>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</si>
  <si>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</si>
  <si>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</si>
  <si>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</si>
  <si>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</si>
  <si>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</si>
  <si>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</si>
  <si>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</si>
  <si>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</si>
  <si>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</si>
  <si>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</si>
  <si>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CHOLET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</si>
  <si>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</si>
  <si>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</si>
  <si>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</si>
  <si>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</si>
  <si>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</si>
  <si>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</si>
  <si>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</si>
  <si>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</si>
  <si>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</si>
  <si>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</si>
  <si>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</si>
  <si>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</si>
  <si>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</si>
  <si>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</si>
  <si>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</si>
  <si>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</si>
  <si>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</si>
  <si>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</si>
  <si>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</si>
  <si>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</si>
  <si>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</si>
  <si>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</si>
  <si>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DIJON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</si>
  <si>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</si>
  <si>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</si>
  <si>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</si>
  <si>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</si>
  <si>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</si>
  <si>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</si>
  <si>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</si>
  <si>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</si>
  <si>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</si>
  <si>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</si>
  <si>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</si>
  <si>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</si>
  <si>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</si>
  <si>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</si>
  <si>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</si>
  <si>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</si>
  <si>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</si>
  <si>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</si>
  <si>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</si>
  <si>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</si>
  <si>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</si>
  <si>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</si>
  <si>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</si>
  <si>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</si>
  <si>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</si>
  <si>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</si>
  <si>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</si>
  <si>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</si>
  <si>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</si>
  <si>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LA ROCHE SUR YON</t>
  </si>
  <si>
    <t>LANESTER</t>
  </si>
  <si>
    <t>FRO</t>
  </si>
  <si>
    <t>FONT ROMEU CLUB GLACE</t>
  </si>
  <si>
    <t>LANGUEUX</t>
  </si>
  <si>
    <t>LE HAVRE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</si>
  <si>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</si>
  <si>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</si>
  <si>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</si>
  <si>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</si>
  <si>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</si>
  <si>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</si>
  <si>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</si>
  <si>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</si>
  <si>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</si>
  <si>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</si>
  <si>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</si>
  <si>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</si>
  <si>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</si>
  <si>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</si>
  <si>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</si>
  <si>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</si>
  <si>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</si>
  <si>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</si>
  <si>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</si>
  <si>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</si>
  <si>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</si>
  <si>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</si>
  <si>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</si>
  <si>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</si>
  <si>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</si>
  <si>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</si>
  <si>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</si>
  <si>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</si>
  <si>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</si>
  <si>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</si>
  <si>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</si>
  <si>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</si>
  <si>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</si>
  <si>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</si>
  <si>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</si>
  <si>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</si>
  <si>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</si>
  <si>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</si>
  <si>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</si>
  <si>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</si>
  <si>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</si>
  <si>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</si>
  <si>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</si>
  <si>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</si>
  <si>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NANTES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</si>
  <si>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</si>
  <si>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</si>
  <si>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</si>
  <si>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</si>
  <si>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</si>
  <si>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</si>
  <si>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</si>
  <si>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NIMES</t>
  </si>
  <si>
    <t>LPT</t>
  </si>
  <si>
    <t>LYON ASPTT PATINAGE</t>
  </si>
  <si>
    <t>NIORT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</si>
  <si>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</si>
  <si>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</si>
  <si>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</si>
  <si>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</si>
  <si>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</si>
  <si>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</si>
  <si>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</si>
  <si>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</si>
  <si>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</si>
  <si>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</si>
  <si>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</si>
  <si>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</si>
  <si>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</si>
  <si>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</si>
  <si>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</si>
  <si>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</si>
  <si>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</si>
  <si>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</si>
  <si>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</si>
  <si>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</si>
  <si>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</si>
  <si>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</si>
  <si>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</si>
  <si>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</si>
  <si>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</si>
  <si>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</si>
  <si>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</si>
  <si>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</si>
  <si>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</si>
  <si>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</si>
  <si>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</si>
  <si>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</si>
  <si>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</si>
  <si>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</si>
  <si>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</si>
  <si>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</si>
  <si>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</si>
  <si>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</si>
  <si>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</si>
  <si>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</si>
  <si>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</si>
  <si>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</si>
  <si>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</si>
  <si>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</si>
  <si>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</si>
  <si>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</si>
  <si>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</si>
  <si>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</si>
  <si>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</si>
  <si>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</si>
  <si>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</si>
  <si>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</si>
  <si>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</si>
  <si>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</si>
  <si>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</si>
  <si>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</si>
  <si>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</si>
  <si>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</si>
  <si>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</si>
  <si>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</si>
  <si>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</si>
  <si>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</si>
  <si>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</si>
  <si>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</si>
  <si>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</si>
  <si>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</si>
  <si>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</si>
  <si>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</si>
  <si>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</si>
  <si>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</si>
  <si>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</si>
  <si>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</si>
  <si>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</si>
  <si>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</si>
  <si>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</si>
  <si>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</si>
  <si>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</si>
  <si>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</si>
  <si>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</si>
  <si>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</si>
  <si>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</si>
  <si>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</si>
  <si>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</si>
  <si>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</si>
  <si>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</si>
  <si>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</si>
  <si>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</si>
  <si>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</si>
  <si>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RMS</t>
  </si>
  <si>
    <t>REIMS CPAR</t>
  </si>
  <si>
    <t>REP</t>
  </si>
  <si>
    <t>RENNES CSG</t>
  </si>
  <si>
    <t>ROA</t>
  </si>
  <si>
    <t>ROANNAIS PATINAGE ARTISTIQUE</t>
  </si>
  <si>
    <t>ROE</t>
  </si>
  <si>
    <t>ESPAR</t>
  </si>
  <si>
    <t>SEG</t>
  </si>
  <si>
    <t>ST EGREVE USSE</t>
  </si>
  <si>
    <t>STE</t>
  </si>
  <si>
    <t>STEPHANOIS SPORTS DE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</si>
  <si>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</si>
  <si>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</si>
  <si>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</si>
  <si>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</si>
  <si>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</si>
  <si>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</si>
  <si>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</si>
  <si>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</si>
  <si>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</si>
  <si>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</si>
  <si>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</si>
  <si>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</si>
  <si>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</si>
  <si>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</si>
  <si>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</si>
  <si>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</si>
  <si>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</si>
  <si>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</si>
  <si>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VAP</t>
  </si>
  <si>
    <t>VAL PATIN</t>
  </si>
  <si>
    <t>VAN</t>
  </si>
  <si>
    <t>VANNES ICE CLUB</t>
  </si>
  <si>
    <t>VLA</t>
  </si>
  <si>
    <t>VILLARD DE LANS DANSE ET ARTISTIQUE</t>
  </si>
  <si>
    <t>VIL</t>
  </si>
  <si>
    <t>SKATING CLUB VILLENAVE D'ORNON</t>
  </si>
  <si>
    <t>VIRY OCDV</t>
  </si>
  <si>
    <t>WQL</t>
  </si>
  <si>
    <t>ENTENTE PATINAGE WASQUEHAL LILLE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</si>
  <si>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</si>
  <si>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</si>
  <si>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</si>
  <si>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</si>
  <si>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</si>
  <si>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</si>
  <si>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</si>
  <si>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</si>
  <si>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</si>
  <si>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</si>
  <si>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</si>
  <si>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</si>
  <si>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</si>
  <si>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</si>
  <si>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</si>
  <si>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</si>
  <si>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</si>
  <si>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</si>
  <si>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</si>
  <si>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</si>
  <si>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</si>
  <si>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</si>
  <si>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</si>
  <si>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</si>
  <si>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Catégorie couples</t>
  </si>
  <si>
    <t>Poussins</t>
  </si>
  <si>
    <t>Avenir</t>
  </si>
  <si>
    <t>Journée</t>
  </si>
  <si>
    <t>Lieu</t>
  </si>
  <si>
    <t>Nom</t>
  </si>
  <si>
    <t>Dates inscription</t>
  </si>
  <si>
    <t>TDF</t>
  </si>
  <si>
    <t>Catégories</t>
  </si>
  <si>
    <t>XVIIè TROPHÉE DE LA VILLE DE BRIVE</t>
  </si>
  <si>
    <t>1er TROPHÉE DE BROCÉLIANDE</t>
  </si>
  <si>
    <t>Code club</t>
  </si>
  <si>
    <t>Nom du Club</t>
  </si>
  <si>
    <t>et à renvoyer par courrier au Trésorier du TDF,</t>
  </si>
  <si>
    <t>du 24/11 au 30/11/2014</t>
  </si>
  <si>
    <t>BELFORT ASM</t>
  </si>
  <si>
    <r>
      <t xml:space="preserve">Fichier d'inscription pour le Championnat de France Solos. </t>
    </r>
    <r>
      <rPr>
        <b/>
        <i/>
        <sz val="18"/>
        <color indexed="34"/>
        <rFont val="Arial"/>
        <family val="2"/>
      </rPr>
      <t>Renseigner uniquement les cases jaunes</t>
    </r>
    <r>
      <rPr>
        <b/>
        <i/>
        <sz val="18"/>
        <rFont val="Arial"/>
        <family val="2"/>
      </rPr>
      <t>.</t>
    </r>
    <r>
      <rPr>
        <i/>
        <sz val="18"/>
        <rFont val="Arial"/>
        <family val="2"/>
      </rPr>
      <t xml:space="preserve"> Merci. </t>
    </r>
  </si>
  <si>
    <t>president@csndg.org + tresorier@csndg.org</t>
  </si>
  <si>
    <t>TABLEAU D' INSCRIPTION</t>
  </si>
  <si>
    <t>Très important ! Pour les modalités d'inscription, consulter l'Annonce et le Règlement intérieur</t>
  </si>
  <si>
    <t>Respecter, pour les noms et prénoms,les MAJUSCULES et minuscules et le format demandé pour les dates de naissance. Merci.</t>
  </si>
  <si>
    <t>Voir Communication CSNDG n° 213 du 07/01/2016</t>
  </si>
  <si>
    <t xml:space="preserve">Nom: </t>
  </si>
  <si>
    <t xml:space="preserve">mèl: </t>
  </si>
  <si>
    <t xml:space="preserve">Tél: </t>
  </si>
  <si>
    <t>AVP</t>
  </si>
  <si>
    <t>CLUB AVIGNONNAIS DE PATINAGE</t>
  </si>
  <si>
    <t>BREST du 07 au 09 avril 2017</t>
  </si>
  <si>
    <t>Championnats de France Solos 2016/2017</t>
  </si>
  <si>
    <t>Avant le 27 mars 2017 minuit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</si>
</sst>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_-* #,##0.0\ &quot;€&quot;_-;\-* #,##0.0\ &quot;€&quot;_-;_-* &quot;-&quot;??\ &quot;€&quot;_-;_-@_-"/>
    <numFmt numFmtId="183" formatCode="_-* #,##0\ &quot;€&quot;_-;\-* #,##0\ &quot;€&quot;_-;_-* &quot;-&quot;??\ &quot;€&quot;_-;_-@_-"/>
    <numFmt numFmtId="184" formatCode="[$-40C]dddd\ d\ mmmm\ yyyy"/>
    <numFmt numFmtId="185" formatCode="[$-F800]dddd\,\ mmmm\ dd\,\ yyyy"/>
    <numFmt numFmtId="186" formatCode="[$-40C]d\ mmmm\ yyyy;@"/>
    <numFmt numFmtId="187" formatCode="mmm\-yyyy"/>
  </numFmts>
  <fonts count="7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32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b/>
      <sz val="11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12"/>
      <name val="Arial"/>
      <family val="2"/>
    </font>
    <font>
      <b/>
      <i/>
      <sz val="18"/>
      <color indexed="34"/>
      <name val="Arial"/>
      <family val="2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i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4AC7"/>
      <name val="Arial"/>
      <family val="2"/>
    </font>
    <font>
      <b/>
      <i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44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68">
    <xf numFmtId="0" fontId="0" fillId="0" borderId="0" xfId="0" applyAlignment="1">
      <alignment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quotePrefix="1">
      <alignment vertical="center"/>
    </xf>
    <xf numFmtId="0" fontId="18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46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14" fontId="0" fillId="33" borderId="19" xfId="0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25" xfId="0" applyFont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183" fontId="10" fillId="34" borderId="14" xfId="44" applyNumberFormat="1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183" fontId="11" fillId="34" borderId="14" xfId="0" applyNumberFormat="1" applyFont="1" applyFill="1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4" fillId="34" borderId="13" xfId="0" applyFont="1" applyFill="1" applyBorder="1" applyAlignment="1" applyProtection="1">
      <alignment horizontal="left" vertical="center"/>
      <protection/>
    </xf>
    <xf numFmtId="0" fontId="24" fillId="34" borderId="15" xfId="0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183" fontId="10" fillId="35" borderId="2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" fillId="34" borderId="20" xfId="0" applyFont="1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14" fontId="0" fillId="34" borderId="29" xfId="0" applyNumberFormat="1" applyFill="1" applyBorder="1" applyAlignment="1" applyProtection="1">
      <alignment vertical="center"/>
      <protection/>
    </xf>
    <xf numFmtId="0" fontId="27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31" fillId="0" borderId="0" xfId="46" applyFont="1" applyBorder="1" applyAlignment="1" applyProtection="1">
      <alignment horizontal="left" vertical="center"/>
      <protection/>
    </xf>
    <xf numFmtId="0" fontId="1" fillId="36" borderId="0" xfId="53" applyFont="1" applyFill="1" applyAlignment="1">
      <alignment horizontal="center"/>
      <protection/>
    </xf>
    <xf numFmtId="0" fontId="29" fillId="0" borderId="0" xfId="53">
      <alignment/>
      <protection/>
    </xf>
    <xf numFmtId="0" fontId="33" fillId="36" borderId="30" xfId="53" applyFont="1" applyFill="1" applyBorder="1" applyAlignment="1">
      <alignment horizontal="center" vertical="center"/>
      <protection/>
    </xf>
    <xf numFmtId="0" fontId="34" fillId="0" borderId="0" xfId="54">
      <alignment/>
      <protection/>
    </xf>
    <xf numFmtId="0" fontId="28" fillId="37" borderId="30" xfId="53" applyFont="1" applyFill="1" applyBorder="1">
      <alignment/>
      <protection/>
    </xf>
    <xf numFmtId="0" fontId="28" fillId="0" borderId="30" xfId="53" applyFont="1" applyFill="1" applyBorder="1">
      <alignment/>
      <protection/>
    </xf>
    <xf numFmtId="14" fontId="29" fillId="0" borderId="0" xfId="53" applyNumberFormat="1">
      <alignment/>
      <protection/>
    </xf>
    <xf numFmtId="0" fontId="29" fillId="0" borderId="0" xfId="53" applyFont="1">
      <alignment/>
      <protection/>
    </xf>
    <xf numFmtId="0" fontId="28" fillId="0" borderId="30" xfId="53" applyFont="1" applyBorder="1">
      <alignment/>
      <protection/>
    </xf>
    <xf numFmtId="0" fontId="28" fillId="0" borderId="31" xfId="53" applyFont="1" applyFill="1" applyBorder="1">
      <alignment/>
      <protection/>
    </xf>
    <xf numFmtId="0" fontId="28" fillId="0" borderId="32" xfId="53" applyFont="1" applyFill="1" applyBorder="1">
      <alignment/>
      <protection/>
    </xf>
    <xf numFmtId="0" fontId="1" fillId="36" borderId="0" xfId="54" applyFont="1" applyFill="1" applyAlignment="1">
      <alignment horizont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35" fillId="0" borderId="0" xfId="53" applyFont="1">
      <alignment/>
      <protection/>
    </xf>
    <xf numFmtId="0" fontId="0" fillId="0" borderId="0" xfId="0" applyFont="1" applyBorder="1" applyAlignment="1">
      <alignment horizontal="centerContinuous" vertical="center"/>
    </xf>
    <xf numFmtId="0" fontId="28" fillId="0" borderId="0" xfId="0" applyFont="1" applyAlignment="1">
      <alignment/>
    </xf>
    <xf numFmtId="0" fontId="30" fillId="0" borderId="0" xfId="53" applyFont="1" applyAlignment="1">
      <alignment horizontal="center"/>
      <protection/>
    </xf>
    <xf numFmtId="0" fontId="0" fillId="33" borderId="20" xfId="0" applyFont="1" applyFill="1" applyBorder="1" applyAlignment="1" applyProtection="1">
      <alignment vertical="center"/>
      <protection locked="0"/>
    </xf>
    <xf numFmtId="0" fontId="71" fillId="0" borderId="0" xfId="46" applyFont="1" applyBorder="1" applyAlignment="1" applyProtection="1">
      <alignment horizontal="left" vertical="center"/>
      <protection/>
    </xf>
    <xf numFmtId="0" fontId="1" fillId="34" borderId="34" xfId="0" applyFont="1" applyFill="1" applyBorder="1" applyAlignment="1" applyProtection="1">
      <alignment vertical="center"/>
      <protection/>
    </xf>
    <xf numFmtId="0" fontId="0" fillId="34" borderId="35" xfId="0" applyFill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 applyProtection="1">
      <alignment horizontal="center" vertical="center" wrapText="1"/>
      <protection/>
    </xf>
    <xf numFmtId="49" fontId="4" fillId="38" borderId="16" xfId="0" applyNumberFormat="1" applyFont="1" applyFill="1" applyBorder="1" applyAlignment="1" applyProtection="1">
      <alignment horizontal="left" vertical="center"/>
      <protection locked="0"/>
    </xf>
    <xf numFmtId="49" fontId="4" fillId="38" borderId="41" xfId="0" applyNumberFormat="1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186" fontId="72" fillId="39" borderId="11" xfId="0" applyNumberFormat="1" applyFont="1" applyFill="1" applyBorder="1" applyAlignment="1" applyProtection="1">
      <alignment horizontal="left" vertical="center"/>
      <protection/>
    </xf>
    <xf numFmtId="186" fontId="72" fillId="39" borderId="43" xfId="0" applyNumberFormat="1" applyFont="1" applyFill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 wrapText="1"/>
    </xf>
    <xf numFmtId="0" fontId="25" fillId="35" borderId="37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4" fillId="38" borderId="0" xfId="0" applyFont="1" applyFill="1" applyAlignment="1" applyProtection="1">
      <alignment horizontal="left" vertical="center"/>
      <protection locked="0"/>
    </xf>
    <xf numFmtId="0" fontId="4" fillId="38" borderId="44" xfId="0" applyFont="1" applyFill="1" applyBorder="1" applyAlignment="1" applyProtection="1">
      <alignment horizontal="left" vertical="center"/>
      <protection locked="0"/>
    </xf>
    <xf numFmtId="186" fontId="36" fillId="34" borderId="16" xfId="0" applyNumberFormat="1" applyFont="1" applyFill="1" applyBorder="1" applyAlignment="1" applyProtection="1">
      <alignment horizontal="center" vertical="center"/>
      <protection/>
    </xf>
    <xf numFmtId="186" fontId="36" fillId="34" borderId="17" xfId="0" applyNumberFormat="1" applyFont="1" applyFill="1" applyBorder="1" applyAlignment="1" applyProtection="1">
      <alignment horizontal="center" vertical="center"/>
      <protection/>
    </xf>
    <xf numFmtId="186" fontId="36" fillId="34" borderId="0" xfId="0" applyNumberFormat="1" applyFont="1" applyFill="1" applyBorder="1" applyAlignment="1" applyProtection="1">
      <alignment horizontal="center" vertical="center"/>
      <protection/>
    </xf>
    <xf numFmtId="186" fontId="36" fillId="34" borderId="14" xfId="0" applyNumberFormat="1" applyFont="1" applyFill="1" applyBorder="1" applyAlignment="1" applyProtection="1">
      <alignment horizontal="center" vertical="center"/>
      <protection/>
    </xf>
    <xf numFmtId="0" fontId="36" fillId="34" borderId="0" xfId="0" applyFont="1" applyFill="1" applyBorder="1" applyAlignment="1" applyProtection="1">
      <alignment horizontal="center" vertical="center"/>
      <protection/>
    </xf>
    <xf numFmtId="0" fontId="36" fillId="34" borderId="14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9" fillId="0" borderId="0" xfId="53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@csndg.org,%20tresorier@csnd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5"/>
  <sheetViews>
    <sheetView tabSelected="1" zoomScaleSheetLayoutView="100" zoomScalePageLayoutView="0" workbookViewId="0" topLeftCell="A1">
      <selection activeCell="E78" sqref="E78"/>
    </sheetView>
  </sheetViews>
  <sheetFormatPr defaultColWidth="11.421875" defaultRowHeight="12.75" outlineLevelRow="1"/>
  <cols>
    <col min="1" max="2" width="24.421875" style="2" customWidth="1"/>
    <col min="3" max="3" width="14.28125" style="2" customWidth="1"/>
    <col min="4" max="4" width="28.0039062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421875" style="69" customWidth="1"/>
    <col min="9" max="10" width="16.421875" style="2" customWidth="1"/>
    <col min="11" max="11" width="12.421875" style="2" customWidth="1"/>
    <col min="12" max="12" width="4.8515625" style="2" bestFit="1" customWidth="1"/>
    <col min="13" max="13" width="66.7109375" style="2" customWidth="1"/>
    <col min="14" max="14" width="38.28125" style="2" bestFit="1" customWidth="1"/>
    <col min="15" max="15" width="27.140625" style="2" bestFit="1" customWidth="1"/>
    <col min="16" max="16384" width="11.421875" style="2" customWidth="1"/>
  </cols>
  <sheetData>
    <row r="1" spans="1:10" ht="27.75">
      <c r="A1" s="142" t="s">
        <v>555</v>
      </c>
      <c r="B1" s="142"/>
      <c r="C1" s="142"/>
      <c r="D1" s="142"/>
      <c r="E1" s="142"/>
      <c r="F1" s="142"/>
      <c r="G1" s="142"/>
      <c r="H1" s="142"/>
      <c r="I1" s="1"/>
      <c r="J1" s="1"/>
    </row>
    <row r="2" spans="1:8" ht="41.25">
      <c r="A2" s="143" t="s">
        <v>554</v>
      </c>
      <c r="B2" s="143"/>
      <c r="C2" s="143"/>
      <c r="D2" s="143"/>
      <c r="E2" s="143"/>
      <c r="F2" s="143"/>
      <c r="G2" s="143"/>
      <c r="H2" s="143"/>
    </row>
    <row r="3" spans="1:8" ht="25.5">
      <c r="A3" s="144">
        <f>IF(ISNA(VLOOKUP($A$2,'bd'!$M$4:$P$11,2,FALSE)),"",VLOOKUP($A$2,'bd'!$M$4:$P$11,2,FALSE))</f>
      </c>
      <c r="B3" s="144"/>
      <c r="C3" s="144"/>
      <c r="D3" s="144"/>
      <c r="E3" s="144"/>
      <c r="F3" s="144"/>
      <c r="G3" s="144"/>
      <c r="H3" s="144"/>
    </row>
    <row r="4" spans="1:8" ht="26.25" thickBot="1">
      <c r="A4" s="3"/>
      <c r="B4" s="4" t="s">
        <v>60</v>
      </c>
      <c r="C4" s="5" t="str">
        <f>'bd'!B10</f>
        <v>BREST SPORT ET PATINAGE</v>
      </c>
      <c r="D4" s="3"/>
      <c r="F4" s="3"/>
      <c r="G4" s="3"/>
      <c r="H4" s="3"/>
    </row>
    <row r="5" spans="1:16" ht="60.75" customHeight="1" thickBot="1">
      <c r="A5" s="150" t="s">
        <v>546</v>
      </c>
      <c r="B5" s="151"/>
      <c r="C5" s="151"/>
      <c r="D5" s="151"/>
      <c r="E5" s="151"/>
      <c r="F5" s="151"/>
      <c r="G5" s="151"/>
      <c r="H5" s="152"/>
      <c r="L5" s="6"/>
      <c r="N5" s="6"/>
      <c r="O5" s="6"/>
      <c r="P5" s="6"/>
    </row>
    <row r="6" spans="1:17" ht="45" customHeight="1" thickBot="1">
      <c r="A6" s="153" t="s">
        <v>543</v>
      </c>
      <c r="B6" s="154"/>
      <c r="C6" s="154"/>
      <c r="D6" s="154"/>
      <c r="E6" s="154"/>
      <c r="F6" s="154"/>
      <c r="G6" s="154"/>
      <c r="H6" s="155"/>
      <c r="K6" s="7"/>
      <c r="L6" s="7"/>
      <c r="M6" s="7" t="e">
        <f>VLOOKUP(A2,B91:E100,2,FALSE)</f>
        <v>#N/A</v>
      </c>
      <c r="N6" s="7"/>
      <c r="O6" s="7"/>
      <c r="P6" s="7"/>
      <c r="Q6" s="7"/>
    </row>
    <row r="7" spans="1:17" ht="6.75" customHeight="1" thickBot="1">
      <c r="A7" s="3"/>
      <c r="B7" s="3"/>
      <c r="C7" s="3"/>
      <c r="D7" s="3"/>
      <c r="E7" s="3"/>
      <c r="F7" s="8"/>
      <c r="G7" s="8"/>
      <c r="H7" s="68"/>
      <c r="K7" s="7"/>
      <c r="L7" s="7"/>
      <c r="M7" s="7"/>
      <c r="N7" s="9" t="s">
        <v>61</v>
      </c>
      <c r="O7" s="9" t="s">
        <v>61</v>
      </c>
      <c r="P7" s="9" t="s">
        <v>61</v>
      </c>
      <c r="Q7" s="7"/>
    </row>
    <row r="8" spans="1:13" ht="20.25">
      <c r="A8" s="10" t="s">
        <v>66</v>
      </c>
      <c r="B8" s="11"/>
      <c r="C8" s="147" t="str">
        <f>'bd'!$P$12</f>
        <v>Avant le 27 mars 2017 minuit</v>
      </c>
      <c r="D8" s="148"/>
      <c r="E8" s="51" t="s">
        <v>68</v>
      </c>
      <c r="F8" s="12" t="s">
        <v>132</v>
      </c>
      <c r="G8" s="12"/>
      <c r="H8" s="13"/>
      <c r="K8" s="7"/>
      <c r="M8" s="2">
        <f>IF(ISNA(VLOOKUP(A2,B91:E100,2,FALSE)),"",VLOOKUP(A2,B91:E100,2,FALSE))</f>
      </c>
    </row>
    <row r="9" spans="1:11" ht="20.25" customHeight="1">
      <c r="A9" s="14" t="s">
        <v>17</v>
      </c>
      <c r="B9" s="115" t="s">
        <v>544</v>
      </c>
      <c r="C9" s="96"/>
      <c r="D9" s="16"/>
      <c r="E9" s="137" t="s">
        <v>67</v>
      </c>
      <c r="F9" s="67" t="s">
        <v>133</v>
      </c>
      <c r="G9" s="17"/>
      <c r="H9" s="18"/>
      <c r="K9" s="7"/>
    </row>
    <row r="10" spans="1:11" ht="21" thickBot="1">
      <c r="A10" s="19"/>
      <c r="B10" s="20"/>
      <c r="C10" s="20"/>
      <c r="D10" s="20"/>
      <c r="E10" s="138"/>
      <c r="F10" s="21" t="s">
        <v>134</v>
      </c>
      <c r="G10" s="21"/>
      <c r="H10" s="22"/>
      <c r="K10" s="7"/>
    </row>
    <row r="11" spans="1:11" ht="6" customHeight="1" thickBot="1">
      <c r="A11" s="23"/>
      <c r="B11" s="23"/>
      <c r="C11" s="23"/>
      <c r="D11" s="23"/>
      <c r="E11" s="24"/>
      <c r="F11" s="24"/>
      <c r="K11" s="7"/>
    </row>
    <row r="12" spans="1:11" ht="20.25">
      <c r="A12" s="25" t="s">
        <v>19</v>
      </c>
      <c r="B12" s="26"/>
      <c r="C12" s="26"/>
      <c r="D12" s="27" t="s">
        <v>22</v>
      </c>
      <c r="E12" s="28"/>
      <c r="F12" s="28"/>
      <c r="G12" s="28"/>
      <c r="H12" s="70"/>
      <c r="K12" s="7"/>
    </row>
    <row r="13" spans="1:11" ht="15">
      <c r="A13" s="29" t="s">
        <v>16</v>
      </c>
      <c r="B13" s="30" t="s">
        <v>538</v>
      </c>
      <c r="C13" s="15" t="s">
        <v>548</v>
      </c>
      <c r="D13" s="15"/>
      <c r="E13" s="15"/>
      <c r="F13" s="15"/>
      <c r="G13" s="15"/>
      <c r="H13" s="71"/>
      <c r="K13" s="7"/>
    </row>
    <row r="14" spans="1:11" ht="18">
      <c r="A14" s="29" t="s">
        <v>21</v>
      </c>
      <c r="B14" s="145" t="str">
        <f>IF(ISNA(VLOOKUP($B$13,'bd'!$A$1:$B$42,2,FALSE)),"",VLOOKUP($B$13,'bd'!$A$1:$B$42,2,FALSE))</f>
        <v>Nom du Club</v>
      </c>
      <c r="C14" s="145"/>
      <c r="D14" s="145"/>
      <c r="E14" s="145"/>
      <c r="F14" s="145"/>
      <c r="G14" s="145"/>
      <c r="H14" s="146"/>
      <c r="K14" s="7"/>
    </row>
    <row r="15" spans="1:11" ht="15">
      <c r="A15" s="29" t="s">
        <v>15</v>
      </c>
      <c r="B15" s="156" t="s">
        <v>549</v>
      </c>
      <c r="C15" s="156"/>
      <c r="D15" s="156"/>
      <c r="E15" s="156"/>
      <c r="F15" s="156"/>
      <c r="G15" s="156"/>
      <c r="H15" s="157"/>
      <c r="K15" s="7"/>
    </row>
    <row r="16" spans="1:11" ht="15">
      <c r="A16" s="29"/>
      <c r="B16" s="156" t="s">
        <v>550</v>
      </c>
      <c r="C16" s="156"/>
      <c r="D16" s="156"/>
      <c r="E16" s="156"/>
      <c r="F16" s="156"/>
      <c r="G16" s="156"/>
      <c r="H16" s="157"/>
      <c r="K16" s="7"/>
    </row>
    <row r="17" spans="1:11" ht="15.75" thickBot="1">
      <c r="A17" s="31"/>
      <c r="B17" s="139" t="s">
        <v>551</v>
      </c>
      <c r="C17" s="139"/>
      <c r="D17" s="139"/>
      <c r="E17" s="139"/>
      <c r="F17" s="139"/>
      <c r="G17" s="139"/>
      <c r="H17" s="140"/>
      <c r="K17" s="7"/>
    </row>
    <row r="18" spans="1:11" ht="6" customHeight="1" thickBot="1">
      <c r="A18" s="32"/>
      <c r="B18" s="8"/>
      <c r="C18" s="33"/>
      <c r="D18" s="8"/>
      <c r="E18" s="8"/>
      <c r="F18" s="8"/>
      <c r="G18" s="8"/>
      <c r="H18" s="68"/>
      <c r="K18" s="7"/>
    </row>
    <row r="19" spans="1:11" ht="21" hidden="1" outlineLevel="1" thickBot="1">
      <c r="A19" s="130" t="s">
        <v>18</v>
      </c>
      <c r="B19" s="131"/>
      <c r="C19" s="131"/>
      <c r="D19" s="131"/>
      <c r="E19" s="131"/>
      <c r="F19" s="131"/>
      <c r="G19" s="131"/>
      <c r="H19" s="149"/>
      <c r="K19" s="7"/>
    </row>
    <row r="20" spans="1:11" ht="12.75" hidden="1" outlineLevel="1">
      <c r="A20" s="81" t="s">
        <v>12</v>
      </c>
      <c r="B20" s="141" t="s">
        <v>62</v>
      </c>
      <c r="C20" s="141"/>
      <c r="D20" s="141"/>
      <c r="E20" s="141"/>
      <c r="F20" s="141"/>
      <c r="G20" s="141"/>
      <c r="H20" s="141"/>
      <c r="K20" s="7"/>
    </row>
    <row r="21" spans="1:11" ht="12" customHeight="1" hidden="1" outlineLevel="1">
      <c r="A21" s="72" t="s">
        <v>6</v>
      </c>
      <c r="B21" s="73"/>
      <c r="C21" s="73"/>
      <c r="D21" s="73" t="s">
        <v>7</v>
      </c>
      <c r="E21" s="73"/>
      <c r="F21" s="73"/>
      <c r="G21" s="53"/>
      <c r="H21" s="74"/>
      <c r="K21" s="7"/>
    </row>
    <row r="22" spans="1:11" ht="12.75" hidden="1" outlineLevel="1">
      <c r="A22" s="75" t="s">
        <v>2</v>
      </c>
      <c r="B22" s="76" t="s">
        <v>3</v>
      </c>
      <c r="C22" s="76" t="s">
        <v>8</v>
      </c>
      <c r="D22" s="76" t="s">
        <v>2</v>
      </c>
      <c r="E22" s="76" t="s">
        <v>3</v>
      </c>
      <c r="F22" s="76" t="s">
        <v>9</v>
      </c>
      <c r="G22" s="76" t="s">
        <v>20</v>
      </c>
      <c r="H22" s="77" t="s">
        <v>0</v>
      </c>
      <c r="K22" s="7"/>
    </row>
    <row r="23" spans="1:17" ht="13.5" hidden="1" outlineLevel="1" thickBot="1">
      <c r="A23" s="78" t="s">
        <v>10</v>
      </c>
      <c r="B23" s="79" t="s">
        <v>11</v>
      </c>
      <c r="C23" s="80">
        <v>31413</v>
      </c>
      <c r="D23" s="79" t="s">
        <v>13</v>
      </c>
      <c r="E23" s="79" t="s">
        <v>14</v>
      </c>
      <c r="F23" s="80">
        <v>35431</v>
      </c>
      <c r="G23" s="79" t="s">
        <v>103</v>
      </c>
      <c r="H23" s="109" t="s">
        <v>140</v>
      </c>
      <c r="K23" s="7"/>
      <c r="L23" s="7"/>
      <c r="M23" s="7"/>
      <c r="O23" s="7"/>
      <c r="P23" s="7"/>
      <c r="Q23" s="7"/>
    </row>
    <row r="24" spans="1:17" ht="6.75" customHeight="1" hidden="1" outlineLevel="1" thickBot="1">
      <c r="A24" s="37"/>
      <c r="B24" s="15"/>
      <c r="C24" s="15"/>
      <c r="D24" s="15"/>
      <c r="E24" s="15"/>
      <c r="F24" s="15"/>
      <c r="G24" s="15"/>
      <c r="H24" s="71"/>
      <c r="K24" s="7"/>
      <c r="L24" s="7"/>
      <c r="M24" s="7"/>
      <c r="N24" s="7"/>
      <c r="O24" s="7"/>
      <c r="P24" s="7"/>
      <c r="Q24" s="7"/>
    </row>
    <row r="25" spans="1:17" ht="12" customHeight="1" hidden="1" outlineLevel="1">
      <c r="A25" s="38" t="s">
        <v>6</v>
      </c>
      <c r="B25" s="39"/>
      <c r="C25" s="39"/>
      <c r="D25" s="40" t="s">
        <v>7</v>
      </c>
      <c r="E25" s="39"/>
      <c r="F25" s="39"/>
      <c r="G25" s="11"/>
      <c r="H25" s="70"/>
      <c r="I25" s="7"/>
      <c r="J25" s="7"/>
      <c r="K25" s="7"/>
      <c r="L25" s="7"/>
      <c r="M25" s="7"/>
      <c r="O25" s="7"/>
      <c r="P25" s="7"/>
      <c r="Q25" s="7"/>
    </row>
    <row r="26" spans="1:17" ht="12.75" hidden="1" outlineLevel="1">
      <c r="A26" s="34" t="s">
        <v>2</v>
      </c>
      <c r="B26" s="35" t="s">
        <v>3</v>
      </c>
      <c r="C26" s="35" t="s">
        <v>8</v>
      </c>
      <c r="D26" s="41" t="s">
        <v>2</v>
      </c>
      <c r="E26" s="35" t="s">
        <v>3</v>
      </c>
      <c r="F26" s="35" t="s">
        <v>9</v>
      </c>
      <c r="G26" s="35" t="s">
        <v>4</v>
      </c>
      <c r="H26" s="36" t="s">
        <v>0</v>
      </c>
      <c r="I26" s="7"/>
      <c r="J26" s="7"/>
      <c r="K26" s="7"/>
      <c r="L26" s="7"/>
      <c r="M26" s="7"/>
      <c r="N26" s="9" t="s">
        <v>61</v>
      </c>
      <c r="O26" s="7"/>
      <c r="P26" s="7"/>
      <c r="Q26" s="7"/>
    </row>
    <row r="27" spans="1:14" ht="15.75" customHeight="1" hidden="1" outlineLevel="1">
      <c r="A27" s="42"/>
      <c r="B27" s="43"/>
      <c r="C27" s="44"/>
      <c r="D27" s="45"/>
      <c r="E27" s="43"/>
      <c r="F27" s="44"/>
      <c r="G27" s="64" t="str">
        <f aca="true" t="shared" si="0" ref="G27:G36">$B$13</f>
        <v>Code club</v>
      </c>
      <c r="H27" s="114"/>
      <c r="N27" s="7"/>
    </row>
    <row r="28" spans="1:14" ht="15.75" customHeight="1" hidden="1" outlineLevel="1">
      <c r="A28" s="42"/>
      <c r="B28" s="43"/>
      <c r="C28" s="44"/>
      <c r="D28" s="45"/>
      <c r="E28" s="43"/>
      <c r="F28" s="44"/>
      <c r="G28" s="64" t="str">
        <f t="shared" si="0"/>
        <v>Code club</v>
      </c>
      <c r="H28" s="114"/>
      <c r="N28" s="7"/>
    </row>
    <row r="29" spans="1:8" ht="15.75" customHeight="1" hidden="1" outlineLevel="1">
      <c r="A29" s="42"/>
      <c r="B29" s="43"/>
      <c r="C29" s="44"/>
      <c r="D29" s="45"/>
      <c r="E29" s="43"/>
      <c r="F29" s="44"/>
      <c r="G29" s="64" t="str">
        <f t="shared" si="0"/>
        <v>Code club</v>
      </c>
      <c r="H29" s="114"/>
    </row>
    <row r="30" spans="1:8" ht="15.75" customHeight="1" hidden="1" outlineLevel="1">
      <c r="A30" s="42"/>
      <c r="B30" s="43"/>
      <c r="C30" s="44"/>
      <c r="D30" s="45"/>
      <c r="E30" s="43"/>
      <c r="F30" s="44"/>
      <c r="G30" s="64" t="str">
        <f t="shared" si="0"/>
        <v>Code club</v>
      </c>
      <c r="H30" s="114"/>
    </row>
    <row r="31" spans="1:14" ht="15.75" customHeight="1" hidden="1" outlineLevel="1">
      <c r="A31" s="42"/>
      <c r="B31" s="43"/>
      <c r="C31" s="44"/>
      <c r="D31" s="45"/>
      <c r="E31" s="43"/>
      <c r="F31" s="44"/>
      <c r="G31" s="64" t="str">
        <f t="shared" si="0"/>
        <v>Code club</v>
      </c>
      <c r="H31" s="114"/>
      <c r="N31" s="7"/>
    </row>
    <row r="32" spans="1:8" ht="15.75" customHeight="1" hidden="1" outlineLevel="1">
      <c r="A32" s="42"/>
      <c r="B32" s="43"/>
      <c r="C32" s="44"/>
      <c r="D32" s="45"/>
      <c r="E32" s="43"/>
      <c r="F32" s="44"/>
      <c r="G32" s="64" t="str">
        <f t="shared" si="0"/>
        <v>Code club</v>
      </c>
      <c r="H32" s="114"/>
    </row>
    <row r="33" spans="1:8" ht="15.75" customHeight="1" hidden="1" outlineLevel="1">
      <c r="A33" s="42"/>
      <c r="B33" s="43"/>
      <c r="C33" s="44"/>
      <c r="D33" s="45"/>
      <c r="E33" s="43"/>
      <c r="F33" s="44"/>
      <c r="G33" s="64" t="str">
        <f t="shared" si="0"/>
        <v>Code club</v>
      </c>
      <c r="H33" s="114"/>
    </row>
    <row r="34" spans="1:8" ht="15.75" customHeight="1" hidden="1" outlineLevel="1">
      <c r="A34" s="42"/>
      <c r="B34" s="43"/>
      <c r="C34" s="44"/>
      <c r="D34" s="45"/>
      <c r="E34" s="43"/>
      <c r="F34" s="44"/>
      <c r="G34" s="64" t="str">
        <f t="shared" si="0"/>
        <v>Code club</v>
      </c>
      <c r="H34" s="114"/>
    </row>
    <row r="35" spans="1:8" ht="15.75" customHeight="1" hidden="1" outlineLevel="1">
      <c r="A35" s="42"/>
      <c r="B35" s="43"/>
      <c r="C35" s="44"/>
      <c r="D35" s="45"/>
      <c r="E35" s="43"/>
      <c r="F35" s="44"/>
      <c r="G35" s="64" t="str">
        <f t="shared" si="0"/>
        <v>Code club</v>
      </c>
      <c r="H35" s="114"/>
    </row>
    <row r="36" spans="1:8" ht="15.75" customHeight="1" hidden="1" outlineLevel="1">
      <c r="A36" s="42"/>
      <c r="B36" s="43"/>
      <c r="C36" s="44"/>
      <c r="D36" s="45"/>
      <c r="E36" s="43"/>
      <c r="F36" s="44"/>
      <c r="G36" s="64" t="str">
        <f t="shared" si="0"/>
        <v>Code club</v>
      </c>
      <c r="H36" s="114"/>
    </row>
    <row r="37" spans="1:11" ht="6.75" customHeight="1" hidden="1" outlineLevel="1" thickBot="1">
      <c r="A37" s="8"/>
      <c r="B37" s="8"/>
      <c r="C37" s="8"/>
      <c r="D37" s="8"/>
      <c r="E37" s="8"/>
      <c r="K37" s="46"/>
    </row>
    <row r="38" spans="1:11" ht="21" collapsed="1" thickBot="1">
      <c r="A38" s="130" t="s">
        <v>545</v>
      </c>
      <c r="B38" s="131"/>
      <c r="C38" s="131"/>
      <c r="D38" s="131"/>
      <c r="E38" s="131"/>
      <c r="F38" s="131"/>
      <c r="G38" s="132"/>
      <c r="K38" s="46"/>
    </row>
    <row r="39" spans="1:11" ht="33" customHeight="1" thickBot="1">
      <c r="A39" s="81" t="s">
        <v>12</v>
      </c>
      <c r="B39" s="135" t="s">
        <v>547</v>
      </c>
      <c r="C39" s="135"/>
      <c r="D39" s="135"/>
      <c r="E39" s="135"/>
      <c r="F39" s="135"/>
      <c r="G39" s="136"/>
      <c r="K39" s="46"/>
    </row>
    <row r="40" spans="1:11" ht="12.75">
      <c r="A40" s="75" t="s">
        <v>2</v>
      </c>
      <c r="B40" s="76" t="s">
        <v>3</v>
      </c>
      <c r="C40" s="76" t="s">
        <v>5</v>
      </c>
      <c r="D40" s="76" t="s">
        <v>20</v>
      </c>
      <c r="E40" s="116" t="s">
        <v>0</v>
      </c>
      <c r="F40" s="123"/>
      <c r="G40" s="124"/>
      <c r="K40" s="46"/>
    </row>
    <row r="41" spans="1:11" ht="13.5" thickBot="1">
      <c r="A41" s="78" t="s">
        <v>10</v>
      </c>
      <c r="B41" s="79" t="s">
        <v>11</v>
      </c>
      <c r="C41" s="80">
        <v>35431</v>
      </c>
      <c r="D41" s="79" t="s">
        <v>103</v>
      </c>
      <c r="E41" s="117" t="s">
        <v>140</v>
      </c>
      <c r="F41" s="133"/>
      <c r="G41" s="134"/>
      <c r="K41" s="46"/>
    </row>
    <row r="42" spans="1:11" ht="6" customHeight="1">
      <c r="A42" s="48"/>
      <c r="B42" s="11"/>
      <c r="C42" s="11"/>
      <c r="D42" s="11"/>
      <c r="E42" s="11"/>
      <c r="F42" s="125"/>
      <c r="G42" s="121"/>
      <c r="K42" s="46"/>
    </row>
    <row r="43" spans="1:13" ht="12.75">
      <c r="A43" s="34" t="s">
        <v>2</v>
      </c>
      <c r="B43" s="35" t="s">
        <v>3</v>
      </c>
      <c r="C43" s="35" t="s">
        <v>5</v>
      </c>
      <c r="D43" s="35" t="s">
        <v>20</v>
      </c>
      <c r="E43" s="118" t="s">
        <v>0</v>
      </c>
      <c r="F43" s="125"/>
      <c r="G43" s="121"/>
      <c r="K43" s="46"/>
      <c r="M43" s="2" t="s">
        <v>64</v>
      </c>
    </row>
    <row r="44" spans="1:11" ht="15" customHeight="1">
      <c r="A44" s="42"/>
      <c r="B44" s="43"/>
      <c r="C44" s="44"/>
      <c r="D44" s="64" t="str">
        <f aca="true" t="shared" si="1" ref="D44:D73">$B$13</f>
        <v>Code club</v>
      </c>
      <c r="E44" s="119"/>
      <c r="F44" s="126"/>
      <c r="G44" s="122"/>
      <c r="K44" s="46"/>
    </row>
    <row r="45" spans="1:11" ht="15" customHeight="1">
      <c r="A45" s="42"/>
      <c r="B45" s="43"/>
      <c r="C45" s="44"/>
      <c r="D45" s="64" t="str">
        <f t="shared" si="1"/>
        <v>Code club</v>
      </c>
      <c r="E45" s="119"/>
      <c r="F45" s="127"/>
      <c r="G45" s="120"/>
      <c r="K45" s="46"/>
    </row>
    <row r="46" spans="1:11" ht="15" customHeight="1">
      <c r="A46" s="42"/>
      <c r="B46" s="43"/>
      <c r="C46" s="44"/>
      <c r="D46" s="64" t="str">
        <f t="shared" si="1"/>
        <v>Code club</v>
      </c>
      <c r="E46" s="119"/>
      <c r="F46" s="128"/>
      <c r="G46" s="129"/>
      <c r="K46" s="46"/>
    </row>
    <row r="47" spans="1:11" ht="15" customHeight="1">
      <c r="A47" s="42"/>
      <c r="B47" s="43"/>
      <c r="C47" s="44"/>
      <c r="D47" s="64" t="str">
        <f t="shared" si="1"/>
        <v>Code club</v>
      </c>
      <c r="E47" s="119"/>
      <c r="F47" s="128"/>
      <c r="G47" s="129"/>
      <c r="K47" s="46"/>
    </row>
    <row r="48" spans="1:11" ht="15" customHeight="1">
      <c r="A48" s="42"/>
      <c r="B48" s="43"/>
      <c r="C48" s="44"/>
      <c r="D48" s="64" t="str">
        <f t="shared" si="1"/>
        <v>Code club</v>
      </c>
      <c r="E48" s="119"/>
      <c r="F48" s="128"/>
      <c r="G48" s="129"/>
      <c r="K48" s="46"/>
    </row>
    <row r="49" spans="1:11" ht="15" customHeight="1">
      <c r="A49" s="42"/>
      <c r="B49" s="43"/>
      <c r="C49" s="44"/>
      <c r="D49" s="64" t="str">
        <f t="shared" si="1"/>
        <v>Code club</v>
      </c>
      <c r="E49" s="119"/>
      <c r="F49" s="128"/>
      <c r="G49" s="129"/>
      <c r="K49" s="46"/>
    </row>
    <row r="50" spans="1:11" ht="15" customHeight="1">
      <c r="A50" s="42"/>
      <c r="B50" s="43"/>
      <c r="C50" s="44"/>
      <c r="D50" s="64" t="str">
        <f t="shared" si="1"/>
        <v>Code club</v>
      </c>
      <c r="E50" s="119"/>
      <c r="F50" s="128"/>
      <c r="G50" s="129"/>
      <c r="K50" s="46"/>
    </row>
    <row r="51" spans="1:11" ht="15" customHeight="1">
      <c r="A51" s="42"/>
      <c r="B51" s="43"/>
      <c r="C51" s="44"/>
      <c r="D51" s="64" t="str">
        <f t="shared" si="1"/>
        <v>Code club</v>
      </c>
      <c r="E51" s="119"/>
      <c r="F51" s="128"/>
      <c r="G51" s="129"/>
      <c r="K51" s="46"/>
    </row>
    <row r="52" spans="1:11" ht="15" customHeight="1">
      <c r="A52" s="42"/>
      <c r="B52" s="43"/>
      <c r="C52" s="44"/>
      <c r="D52" s="64" t="str">
        <f t="shared" si="1"/>
        <v>Code club</v>
      </c>
      <c r="E52" s="119"/>
      <c r="F52" s="128"/>
      <c r="G52" s="129"/>
      <c r="K52" s="46"/>
    </row>
    <row r="53" spans="1:11" ht="15" customHeight="1">
      <c r="A53" s="42"/>
      <c r="B53" s="43"/>
      <c r="C53" s="44"/>
      <c r="D53" s="64" t="str">
        <f t="shared" si="1"/>
        <v>Code club</v>
      </c>
      <c r="E53" s="119"/>
      <c r="F53" s="128"/>
      <c r="G53" s="129"/>
      <c r="K53" s="46"/>
    </row>
    <row r="54" spans="1:11" ht="15" customHeight="1" hidden="1">
      <c r="A54" s="42"/>
      <c r="B54" s="43"/>
      <c r="C54" s="44"/>
      <c r="D54" s="64" t="str">
        <f t="shared" si="1"/>
        <v>Code club</v>
      </c>
      <c r="E54" s="119"/>
      <c r="F54" s="128"/>
      <c r="G54" s="129"/>
      <c r="K54" s="46"/>
    </row>
    <row r="55" spans="1:11" ht="15" customHeight="1" hidden="1">
      <c r="A55" s="42"/>
      <c r="B55" s="43"/>
      <c r="C55" s="44"/>
      <c r="D55" s="64" t="str">
        <f t="shared" si="1"/>
        <v>Code club</v>
      </c>
      <c r="E55" s="119"/>
      <c r="F55" s="128"/>
      <c r="G55" s="129"/>
      <c r="K55" s="46"/>
    </row>
    <row r="56" spans="1:11" ht="15" customHeight="1" hidden="1">
      <c r="A56" s="42"/>
      <c r="B56" s="43"/>
      <c r="C56" s="44"/>
      <c r="D56" s="64" t="str">
        <f t="shared" si="1"/>
        <v>Code club</v>
      </c>
      <c r="E56" s="119"/>
      <c r="F56" s="128"/>
      <c r="G56" s="129"/>
      <c r="K56" s="46"/>
    </row>
    <row r="57" spans="1:11" ht="15" customHeight="1" hidden="1">
      <c r="A57" s="42"/>
      <c r="B57" s="43"/>
      <c r="C57" s="44"/>
      <c r="D57" s="64" t="str">
        <f t="shared" si="1"/>
        <v>Code club</v>
      </c>
      <c r="E57" s="119"/>
      <c r="F57" s="128"/>
      <c r="G57" s="129"/>
      <c r="K57" s="46"/>
    </row>
    <row r="58" spans="1:11" ht="15" customHeight="1" hidden="1">
      <c r="A58" s="42"/>
      <c r="B58" s="43"/>
      <c r="C58" s="44"/>
      <c r="D58" s="64" t="str">
        <f t="shared" si="1"/>
        <v>Code club</v>
      </c>
      <c r="E58" s="119"/>
      <c r="F58" s="128"/>
      <c r="G58" s="129"/>
      <c r="K58" s="46"/>
    </row>
    <row r="59" spans="1:11" ht="15" customHeight="1" hidden="1">
      <c r="A59" s="42"/>
      <c r="B59" s="43"/>
      <c r="C59" s="44"/>
      <c r="D59" s="64" t="str">
        <f t="shared" si="1"/>
        <v>Code club</v>
      </c>
      <c r="E59" s="119"/>
      <c r="F59" s="128"/>
      <c r="G59" s="129"/>
      <c r="K59" s="46"/>
    </row>
    <row r="60" spans="1:11" ht="15" customHeight="1" hidden="1">
      <c r="A60" s="42"/>
      <c r="B60" s="43"/>
      <c r="C60" s="44"/>
      <c r="D60" s="64" t="str">
        <f t="shared" si="1"/>
        <v>Code club</v>
      </c>
      <c r="E60" s="119"/>
      <c r="F60" s="128"/>
      <c r="G60" s="129"/>
      <c r="K60" s="46"/>
    </row>
    <row r="61" spans="1:11" ht="15" customHeight="1" hidden="1">
      <c r="A61" s="42"/>
      <c r="B61" s="43"/>
      <c r="C61" s="44"/>
      <c r="D61" s="64" t="str">
        <f t="shared" si="1"/>
        <v>Code club</v>
      </c>
      <c r="E61" s="119"/>
      <c r="F61" s="128"/>
      <c r="G61" s="129"/>
      <c r="J61" s="49"/>
      <c r="K61" s="46"/>
    </row>
    <row r="62" spans="1:11" ht="15" customHeight="1" hidden="1">
      <c r="A62" s="42"/>
      <c r="B62" s="43"/>
      <c r="C62" s="44"/>
      <c r="D62" s="64" t="str">
        <f t="shared" si="1"/>
        <v>Code club</v>
      </c>
      <c r="E62" s="119"/>
      <c r="F62" s="128"/>
      <c r="G62" s="129"/>
      <c r="J62" s="49"/>
      <c r="K62" s="46"/>
    </row>
    <row r="63" spans="1:11" ht="15" customHeight="1" hidden="1">
      <c r="A63" s="42"/>
      <c r="B63" s="43"/>
      <c r="C63" s="44"/>
      <c r="D63" s="64" t="str">
        <f t="shared" si="1"/>
        <v>Code club</v>
      </c>
      <c r="E63" s="119"/>
      <c r="F63" s="128"/>
      <c r="G63" s="129"/>
      <c r="J63" s="49"/>
      <c r="K63" s="46"/>
    </row>
    <row r="64" spans="1:11" ht="15" customHeight="1" hidden="1">
      <c r="A64" s="42"/>
      <c r="B64" s="43"/>
      <c r="C64" s="44"/>
      <c r="D64" s="64" t="str">
        <f t="shared" si="1"/>
        <v>Code club</v>
      </c>
      <c r="E64" s="119"/>
      <c r="F64" s="128"/>
      <c r="G64" s="129"/>
      <c r="J64" s="49"/>
      <c r="K64" s="46"/>
    </row>
    <row r="65" spans="1:11" ht="15" customHeight="1" hidden="1">
      <c r="A65" s="42"/>
      <c r="B65" s="43"/>
      <c r="C65" s="44"/>
      <c r="D65" s="64" t="str">
        <f t="shared" si="1"/>
        <v>Code club</v>
      </c>
      <c r="E65" s="119"/>
      <c r="F65" s="128"/>
      <c r="G65" s="129"/>
      <c r="J65" s="49"/>
      <c r="K65" s="46"/>
    </row>
    <row r="66" spans="1:11" ht="15" customHeight="1" hidden="1">
      <c r="A66" s="42"/>
      <c r="B66" s="43"/>
      <c r="C66" s="44"/>
      <c r="D66" s="64" t="str">
        <f t="shared" si="1"/>
        <v>Code club</v>
      </c>
      <c r="E66" s="119"/>
      <c r="F66" s="128"/>
      <c r="G66" s="129"/>
      <c r="J66" s="49"/>
      <c r="K66" s="46"/>
    </row>
    <row r="67" spans="1:11" ht="15" customHeight="1" hidden="1">
      <c r="A67" s="42"/>
      <c r="B67" s="43"/>
      <c r="C67" s="44"/>
      <c r="D67" s="64" t="str">
        <f t="shared" si="1"/>
        <v>Code club</v>
      </c>
      <c r="E67" s="119"/>
      <c r="F67" s="128"/>
      <c r="G67" s="129"/>
      <c r="J67" s="49"/>
      <c r="K67" s="46"/>
    </row>
    <row r="68" spans="1:11" ht="15" customHeight="1" hidden="1">
      <c r="A68" s="42"/>
      <c r="B68" s="43"/>
      <c r="C68" s="44"/>
      <c r="D68" s="64" t="str">
        <f t="shared" si="1"/>
        <v>Code club</v>
      </c>
      <c r="E68" s="119"/>
      <c r="F68" s="128"/>
      <c r="G68" s="129"/>
      <c r="J68" s="49"/>
      <c r="K68" s="46"/>
    </row>
    <row r="69" spans="1:11" ht="15" customHeight="1" hidden="1">
      <c r="A69" s="42"/>
      <c r="B69" s="43"/>
      <c r="C69" s="44"/>
      <c r="D69" s="64" t="str">
        <f t="shared" si="1"/>
        <v>Code club</v>
      </c>
      <c r="E69" s="119"/>
      <c r="F69" s="128"/>
      <c r="G69" s="129"/>
      <c r="I69" s="49"/>
      <c r="J69" s="49"/>
      <c r="K69" s="46"/>
    </row>
    <row r="70" spans="1:11" ht="15" customHeight="1" hidden="1">
      <c r="A70" s="42"/>
      <c r="B70" s="43"/>
      <c r="C70" s="44"/>
      <c r="D70" s="64" t="str">
        <f t="shared" si="1"/>
        <v>Code club</v>
      </c>
      <c r="E70" s="119"/>
      <c r="F70" s="128"/>
      <c r="G70" s="129"/>
      <c r="I70" s="49"/>
      <c r="J70" s="49"/>
      <c r="K70" s="46"/>
    </row>
    <row r="71" spans="1:11" ht="15" customHeight="1" hidden="1">
      <c r="A71" s="42"/>
      <c r="B71" s="43"/>
      <c r="C71" s="44"/>
      <c r="D71" s="64" t="str">
        <f t="shared" si="1"/>
        <v>Code club</v>
      </c>
      <c r="E71" s="119"/>
      <c r="F71" s="128"/>
      <c r="G71" s="129"/>
      <c r="I71" s="49"/>
      <c r="J71" s="49"/>
      <c r="K71" s="46"/>
    </row>
    <row r="72" spans="1:11" ht="15" customHeight="1" hidden="1">
      <c r="A72" s="42"/>
      <c r="B72" s="43"/>
      <c r="C72" s="44"/>
      <c r="D72" s="64" t="str">
        <f t="shared" si="1"/>
        <v>Code club</v>
      </c>
      <c r="E72" s="119"/>
      <c r="F72" s="128"/>
      <c r="G72" s="129"/>
      <c r="I72" s="49"/>
      <c r="J72" s="49"/>
      <c r="K72" s="46"/>
    </row>
    <row r="73" spans="1:11" ht="15" customHeight="1" hidden="1">
      <c r="A73" s="42"/>
      <c r="B73" s="43"/>
      <c r="C73" s="44"/>
      <c r="D73" s="64" t="str">
        <f t="shared" si="1"/>
        <v>Code club</v>
      </c>
      <c r="E73" s="119"/>
      <c r="F73" s="128"/>
      <c r="G73" s="129"/>
      <c r="I73" s="49"/>
      <c r="J73" s="49"/>
      <c r="K73" s="46"/>
    </row>
    <row r="74" spans="1:11" ht="6.75" customHeight="1" thickBot="1">
      <c r="A74" s="8"/>
      <c r="B74" s="15"/>
      <c r="C74" s="15"/>
      <c r="D74" s="15"/>
      <c r="E74" s="47"/>
      <c r="I74" s="50"/>
      <c r="J74" s="50"/>
      <c r="K74" s="46"/>
    </row>
    <row r="75" spans="1:11" ht="20.25">
      <c r="A75" s="164" t="s">
        <v>23</v>
      </c>
      <c r="B75" s="165"/>
      <c r="C75" s="165"/>
      <c r="D75" s="165"/>
      <c r="E75" s="166"/>
      <c r="I75" s="7"/>
      <c r="J75" s="7"/>
      <c r="K75" s="46"/>
    </row>
    <row r="76" spans="1:11" ht="12.75">
      <c r="A76" s="52"/>
      <c r="B76" s="53"/>
      <c r="C76" s="53"/>
      <c r="D76" s="53"/>
      <c r="E76" s="54"/>
      <c r="F76" s="6"/>
      <c r="G76" s="6"/>
      <c r="H76" s="6"/>
      <c r="I76" s="7"/>
      <c r="J76" s="7"/>
      <c r="K76" s="46"/>
    </row>
    <row r="77" spans="1:11" ht="15.75" hidden="1">
      <c r="A77" s="55" t="s">
        <v>26</v>
      </c>
      <c r="B77" s="53"/>
      <c r="C77" s="53"/>
      <c r="D77" s="56"/>
      <c r="E77" s="57">
        <v>60</v>
      </c>
      <c r="F77" s="6"/>
      <c r="G77" s="6"/>
      <c r="H77" s="6"/>
      <c r="I77" s="7"/>
      <c r="J77" s="7"/>
      <c r="K77" s="46"/>
    </row>
    <row r="78" spans="1:11" ht="15.75">
      <c r="A78" s="55" t="s">
        <v>25</v>
      </c>
      <c r="B78" s="53"/>
      <c r="C78" s="53"/>
      <c r="D78" s="56"/>
      <c r="E78" s="57">
        <v>55</v>
      </c>
      <c r="F78" s="6"/>
      <c r="G78" s="6"/>
      <c r="H78" s="6"/>
      <c r="I78" s="7"/>
      <c r="J78" s="7"/>
      <c r="K78" s="46"/>
    </row>
    <row r="79" spans="1:11" ht="16.5" thickBot="1">
      <c r="A79" s="55"/>
      <c r="B79" s="53"/>
      <c r="C79" s="53"/>
      <c r="D79" s="56"/>
      <c r="E79" s="58"/>
      <c r="F79" s="6"/>
      <c r="G79" s="6"/>
      <c r="H79" s="6"/>
      <c r="I79" s="7"/>
      <c r="J79" s="7"/>
      <c r="K79" s="46"/>
    </row>
    <row r="80" spans="1:11" ht="16.5" hidden="1" thickBot="1">
      <c r="A80" s="55" t="s">
        <v>28</v>
      </c>
      <c r="B80" s="53"/>
      <c r="C80" s="53"/>
      <c r="D80" s="65">
        <f>COUNTA(A27:A36)</f>
        <v>0</v>
      </c>
      <c r="E80" s="59">
        <f>D80*E77</f>
        <v>0</v>
      </c>
      <c r="F80" s="6"/>
      <c r="G80" s="6"/>
      <c r="H80" s="6"/>
      <c r="I80" s="7"/>
      <c r="J80" s="7"/>
      <c r="K80" s="46"/>
    </row>
    <row r="81" spans="1:11" ht="16.5" thickBot="1">
      <c r="A81" s="55" t="s">
        <v>27</v>
      </c>
      <c r="B81" s="53"/>
      <c r="C81" s="53"/>
      <c r="D81" s="65">
        <f>COUNTA(A44:A73)</f>
        <v>0</v>
      </c>
      <c r="E81" s="59">
        <f>D81*E78</f>
        <v>0</v>
      </c>
      <c r="F81" s="6"/>
      <c r="G81" s="6"/>
      <c r="H81" s="6"/>
      <c r="K81" s="46"/>
    </row>
    <row r="82" spans="1:11" ht="16.5" thickBot="1">
      <c r="A82" s="55"/>
      <c r="B82" s="53"/>
      <c r="C82" s="53"/>
      <c r="D82" s="56"/>
      <c r="E82" s="58"/>
      <c r="F82" s="6"/>
      <c r="G82" s="6"/>
      <c r="H82" s="6"/>
      <c r="K82" s="46"/>
    </row>
    <row r="83" spans="1:11" ht="16.5" thickBot="1">
      <c r="A83" s="55" t="s">
        <v>32</v>
      </c>
      <c r="B83" s="53"/>
      <c r="C83" s="53"/>
      <c r="D83" s="56"/>
      <c r="E83" s="66">
        <f>SUM(E80:E81)</f>
        <v>0</v>
      </c>
      <c r="F83" s="6"/>
      <c r="G83" s="6"/>
      <c r="H83" s="6"/>
      <c r="K83" s="46"/>
    </row>
    <row r="84" spans="1:11" ht="12.75">
      <c r="A84" s="52"/>
      <c r="B84" s="53"/>
      <c r="C84" s="53"/>
      <c r="D84" s="53"/>
      <c r="E84" s="54"/>
      <c r="F84" s="6"/>
      <c r="G84" s="6"/>
      <c r="H84" s="6"/>
      <c r="K84" s="46"/>
    </row>
    <row r="85" spans="1:11" ht="15.75" customHeight="1">
      <c r="A85" s="62" t="s">
        <v>24</v>
      </c>
      <c r="B85" s="61"/>
      <c r="C85" s="162" t="str">
        <f>C4</f>
        <v>BREST SPORT ET PATINAGE</v>
      </c>
      <c r="D85" s="162"/>
      <c r="E85" s="163"/>
      <c r="F85" s="6"/>
      <c r="G85" s="6"/>
      <c r="H85" s="6"/>
      <c r="K85" s="46"/>
    </row>
    <row r="86" spans="1:11" ht="18">
      <c r="A86" s="62" t="s">
        <v>540</v>
      </c>
      <c r="B86" s="61"/>
      <c r="C86" s="160" t="str">
        <f>C8</f>
        <v>Avant le 27 mars 2017 minuit</v>
      </c>
      <c r="D86" s="160"/>
      <c r="E86" s="161"/>
      <c r="F86" s="6"/>
      <c r="G86" s="6"/>
      <c r="H86" s="6"/>
      <c r="K86" s="46"/>
    </row>
    <row r="87" spans="1:11" ht="16.5" customHeight="1" thickBot="1">
      <c r="A87" s="63" t="s">
        <v>29</v>
      </c>
      <c r="B87" s="60"/>
      <c r="C87" s="158"/>
      <c r="D87" s="158"/>
      <c r="E87" s="159"/>
      <c r="F87" s="6"/>
      <c r="G87" s="6"/>
      <c r="H87" s="6"/>
      <c r="K87" s="46"/>
    </row>
    <row r="88" spans="1:11" ht="12.75">
      <c r="A88" s="84"/>
      <c r="B88" s="84"/>
      <c r="C88" s="84"/>
      <c r="D88" s="84"/>
      <c r="E88" s="84"/>
      <c r="F88" s="84"/>
      <c r="K88" s="46"/>
    </row>
    <row r="89" spans="1:11" ht="12.75">
      <c r="A89" s="84"/>
      <c r="B89" s="84"/>
      <c r="C89" s="84"/>
      <c r="D89" s="84"/>
      <c r="E89" s="84"/>
      <c r="F89" s="84"/>
      <c r="G89" s="84"/>
      <c r="H89" s="84"/>
      <c r="K89" s="46"/>
    </row>
    <row r="90" spans="1:11" ht="12.75">
      <c r="A90" s="84"/>
      <c r="B90" s="84"/>
      <c r="C90" s="84"/>
      <c r="D90" s="84"/>
      <c r="E90" s="84"/>
      <c r="F90" s="84"/>
      <c r="G90" s="84"/>
      <c r="H90" s="84"/>
      <c r="K90" s="46"/>
    </row>
    <row r="91" spans="1:11" ht="20.25">
      <c r="A91" s="82"/>
      <c r="B91" s="83"/>
      <c r="C91" s="84"/>
      <c r="D91" s="84"/>
      <c r="E91" s="88"/>
      <c r="F91" s="84"/>
      <c r="G91" s="84"/>
      <c r="H91" s="84"/>
      <c r="K91" s="46"/>
    </row>
    <row r="92" spans="1:11" ht="20.25">
      <c r="A92" s="82"/>
      <c r="B92" s="83"/>
      <c r="C92" s="84"/>
      <c r="D92" s="93"/>
      <c r="E92" s="88"/>
      <c r="F92" s="84"/>
      <c r="G92" s="84"/>
      <c r="H92" s="84"/>
      <c r="K92" s="46"/>
    </row>
    <row r="93" spans="1:11" ht="20.25">
      <c r="A93" s="82"/>
      <c r="B93" s="83"/>
      <c r="C93" s="95"/>
      <c r="D93" s="84"/>
      <c r="E93" s="89"/>
      <c r="F93" s="84"/>
      <c r="G93" s="84"/>
      <c r="H93" s="84"/>
      <c r="K93" s="46"/>
    </row>
    <row r="94" spans="1:11" ht="20.25">
      <c r="A94" s="82"/>
      <c r="B94" s="83"/>
      <c r="C94" s="84"/>
      <c r="D94" s="84"/>
      <c r="E94" s="89"/>
      <c r="F94" s="84"/>
      <c r="G94" s="84"/>
      <c r="H94" s="84"/>
      <c r="K94" s="46"/>
    </row>
    <row r="95" spans="1:11" ht="20.25">
      <c r="A95" s="82"/>
      <c r="B95" s="83"/>
      <c r="C95" s="84"/>
      <c r="D95" s="84"/>
      <c r="E95" s="89"/>
      <c r="F95" s="84"/>
      <c r="G95" s="84"/>
      <c r="H95" s="84"/>
      <c r="K95" s="46"/>
    </row>
    <row r="96" spans="1:11" ht="20.25">
      <c r="A96" s="82"/>
      <c r="B96" s="83"/>
      <c r="C96" s="84"/>
      <c r="D96" s="90"/>
      <c r="E96" s="89"/>
      <c r="F96" s="84"/>
      <c r="G96" s="84"/>
      <c r="H96" s="84"/>
      <c r="K96" s="46"/>
    </row>
    <row r="97" spans="1:11" ht="20.25">
      <c r="A97" s="82"/>
      <c r="B97" s="83"/>
      <c r="C97" s="84"/>
      <c r="D97" s="93"/>
      <c r="E97" s="89"/>
      <c r="F97" s="84"/>
      <c r="G97" s="84"/>
      <c r="H97" s="84"/>
      <c r="K97" s="46"/>
    </row>
    <row r="98" spans="1:11" ht="20.25">
      <c r="A98" s="82"/>
      <c r="B98" s="83"/>
      <c r="C98" s="84"/>
      <c r="D98" s="93"/>
      <c r="E98" s="89"/>
      <c r="F98" s="84"/>
      <c r="G98" s="84"/>
      <c r="H98" s="84"/>
      <c r="K98" s="46"/>
    </row>
    <row r="99" spans="1:11" ht="20.25">
      <c r="A99" s="82"/>
      <c r="B99" s="83"/>
      <c r="C99" s="84"/>
      <c r="D99" s="90"/>
      <c r="E99" s="89"/>
      <c r="F99" s="84"/>
      <c r="G99" s="84"/>
      <c r="H99" s="84"/>
      <c r="K99" s="46"/>
    </row>
    <row r="100" spans="1:11" ht="20.25">
      <c r="A100" s="82"/>
      <c r="B100" s="83"/>
      <c r="C100" s="84"/>
      <c r="D100" s="90"/>
      <c r="E100" s="89"/>
      <c r="F100" s="84"/>
      <c r="G100" s="84"/>
      <c r="H100" s="84"/>
      <c r="K100" s="46"/>
    </row>
    <row r="101" spans="1:11" ht="12.75">
      <c r="A101" s="84"/>
      <c r="B101" s="84"/>
      <c r="C101" s="84"/>
      <c r="D101" s="84"/>
      <c r="E101" s="89"/>
      <c r="F101" s="84"/>
      <c r="G101" s="84"/>
      <c r="H101" s="84"/>
      <c r="K101" s="46"/>
    </row>
    <row r="102" spans="1:11" ht="20.25">
      <c r="A102" s="84"/>
      <c r="B102" s="83"/>
      <c r="C102" s="84"/>
      <c r="D102" s="84"/>
      <c r="E102" s="89"/>
      <c r="F102" s="84"/>
      <c r="G102" s="84"/>
      <c r="H102" s="84"/>
      <c r="K102" s="46"/>
    </row>
    <row r="103" spans="1:11" ht="31.5" customHeight="1">
      <c r="A103" s="85"/>
      <c r="B103" s="85"/>
      <c r="C103" s="84"/>
      <c r="D103" s="85"/>
      <c r="E103" s="84"/>
      <c r="F103" s="84"/>
      <c r="G103" s="84"/>
      <c r="H103" s="84"/>
      <c r="K103" s="46"/>
    </row>
    <row r="104" spans="1:11" ht="31.5" customHeight="1">
      <c r="A104" s="86"/>
      <c r="B104" s="86"/>
      <c r="C104" s="84"/>
      <c r="D104" s="87"/>
      <c r="E104" s="84"/>
      <c r="F104" s="84"/>
      <c r="G104" s="84"/>
      <c r="H104" s="84"/>
      <c r="K104" s="46"/>
    </row>
    <row r="105" spans="1:11" ht="31.5" customHeight="1">
      <c r="A105" s="87"/>
      <c r="B105" s="87"/>
      <c r="C105" s="84"/>
      <c r="D105" s="87"/>
      <c r="E105" s="84"/>
      <c r="F105" s="84"/>
      <c r="G105" s="84"/>
      <c r="H105" s="87"/>
      <c r="K105" s="46"/>
    </row>
    <row r="106" spans="1:11" ht="31.5" customHeight="1">
      <c r="A106" s="87"/>
      <c r="B106" s="87"/>
      <c r="C106" s="84"/>
      <c r="D106" s="87"/>
      <c r="E106" s="84"/>
      <c r="F106" s="84"/>
      <c r="G106" s="84"/>
      <c r="H106" s="87"/>
      <c r="K106" s="46"/>
    </row>
    <row r="107" spans="1:11" ht="31.5" customHeight="1">
      <c r="A107" s="87"/>
      <c r="B107" s="87"/>
      <c r="C107" s="84"/>
      <c r="D107" s="87"/>
      <c r="E107" s="84"/>
      <c r="F107" s="84"/>
      <c r="G107" s="84"/>
      <c r="H107" s="87"/>
      <c r="K107" s="46"/>
    </row>
    <row r="108" spans="1:11" ht="31.5" customHeight="1">
      <c r="A108" s="87"/>
      <c r="B108" s="87"/>
      <c r="C108" s="84"/>
      <c r="D108" s="87"/>
      <c r="E108" s="84"/>
      <c r="F108" s="84"/>
      <c r="G108" s="84"/>
      <c r="H108" s="87"/>
      <c r="K108" s="46"/>
    </row>
    <row r="109" spans="1:11" ht="31.5" customHeight="1">
      <c r="A109" s="87"/>
      <c r="B109" s="87"/>
      <c r="C109" s="84"/>
      <c r="D109" s="87"/>
      <c r="E109" s="84"/>
      <c r="F109" s="84"/>
      <c r="G109" s="84"/>
      <c r="H109" s="87"/>
      <c r="K109" s="46"/>
    </row>
    <row r="110" spans="1:11" ht="31.5" customHeight="1">
      <c r="A110" s="87"/>
      <c r="B110" s="87"/>
      <c r="C110" s="84"/>
      <c r="D110" s="84"/>
      <c r="E110" s="84"/>
      <c r="F110" s="84"/>
      <c r="G110" s="84"/>
      <c r="H110" s="87"/>
      <c r="K110" s="46"/>
    </row>
    <row r="111" spans="1:11" ht="31.5" customHeight="1">
      <c r="A111" s="87"/>
      <c r="B111" s="87"/>
      <c r="C111" s="84"/>
      <c r="D111" s="87"/>
      <c r="E111" s="84"/>
      <c r="F111" s="84"/>
      <c r="G111" s="84"/>
      <c r="H111" s="87"/>
      <c r="K111" s="46"/>
    </row>
    <row r="112" spans="1:11" ht="31.5" customHeight="1">
      <c r="A112" s="87"/>
      <c r="B112" s="84"/>
      <c r="C112" s="84"/>
      <c r="D112" s="84"/>
      <c r="E112" s="84"/>
      <c r="F112" s="84"/>
      <c r="G112" s="84"/>
      <c r="H112" s="87"/>
      <c r="K112" s="46"/>
    </row>
    <row r="113" spans="1:11" ht="31.5" customHeight="1">
      <c r="A113" s="87"/>
      <c r="B113" s="87"/>
      <c r="C113" s="84"/>
      <c r="D113" s="87"/>
      <c r="E113" s="84"/>
      <c r="F113" s="84"/>
      <c r="G113" s="84"/>
      <c r="H113" s="87"/>
      <c r="K113" s="46"/>
    </row>
    <row r="114" spans="1:11" ht="31.5" customHeight="1">
      <c r="A114" s="87"/>
      <c r="B114" s="84"/>
      <c r="C114" s="84"/>
      <c r="D114" s="84"/>
      <c r="E114" s="84"/>
      <c r="F114" s="84"/>
      <c r="G114" s="84"/>
      <c r="H114" s="87"/>
      <c r="K114" s="46"/>
    </row>
    <row r="115" spans="1:11" ht="31.5" customHeight="1">
      <c r="A115" s="84"/>
      <c r="B115" s="84"/>
      <c r="C115" s="84"/>
      <c r="D115" s="84"/>
      <c r="E115" s="84"/>
      <c r="F115" s="84"/>
      <c r="G115" s="84"/>
      <c r="H115" s="84"/>
      <c r="K115" s="46"/>
    </row>
    <row r="116" spans="1:11" ht="12.75">
      <c r="A116" s="91"/>
      <c r="B116" s="91"/>
      <c r="C116" s="84"/>
      <c r="D116" s="84"/>
      <c r="E116" s="84"/>
      <c r="F116" s="84"/>
      <c r="G116" s="84"/>
      <c r="H116" s="84"/>
      <c r="K116" s="46"/>
    </row>
    <row r="117" spans="1:11" ht="12.75">
      <c r="A117" s="92"/>
      <c r="B117" s="93"/>
      <c r="C117" s="84"/>
      <c r="D117" s="84"/>
      <c r="E117" s="84"/>
      <c r="F117" s="84"/>
      <c r="G117" s="84"/>
      <c r="H117" s="84"/>
      <c r="K117" s="46"/>
    </row>
    <row r="118" spans="1:11" ht="12.75">
      <c r="A118" s="92"/>
      <c r="B118" s="93"/>
      <c r="C118" s="84"/>
      <c r="D118" s="84"/>
      <c r="E118" s="84"/>
      <c r="F118" s="84"/>
      <c r="G118" s="84"/>
      <c r="H118" s="84"/>
      <c r="K118" s="46"/>
    </row>
    <row r="119" spans="1:11" ht="12.75">
      <c r="A119" s="92"/>
      <c r="B119" s="93"/>
      <c r="C119" s="84"/>
      <c r="D119" s="84"/>
      <c r="E119" s="84"/>
      <c r="F119" s="84"/>
      <c r="G119" s="84"/>
      <c r="H119" s="84"/>
      <c r="K119" s="46"/>
    </row>
    <row r="120" spans="1:11" ht="12.75">
      <c r="A120" s="92"/>
      <c r="B120" s="93"/>
      <c r="C120" s="84"/>
      <c r="D120" s="84"/>
      <c r="E120" s="84"/>
      <c r="F120" s="84"/>
      <c r="G120" s="84"/>
      <c r="H120" s="84"/>
      <c r="K120" s="46"/>
    </row>
    <row r="121" spans="1:11" ht="12.75">
      <c r="A121" s="92"/>
      <c r="B121" s="93"/>
      <c r="C121" s="84"/>
      <c r="D121" s="84"/>
      <c r="E121" s="84"/>
      <c r="F121" s="84"/>
      <c r="G121" s="84"/>
      <c r="H121" s="84"/>
      <c r="K121" s="46"/>
    </row>
    <row r="122" spans="1:11" ht="12.75">
      <c r="A122" s="92"/>
      <c r="B122" s="93"/>
      <c r="C122" s="84"/>
      <c r="D122" s="84"/>
      <c r="E122" s="84"/>
      <c r="F122" s="84"/>
      <c r="G122" s="84"/>
      <c r="H122" s="84"/>
      <c r="K122" s="46"/>
    </row>
    <row r="123" spans="1:11" ht="12.75">
      <c r="A123" s="92"/>
      <c r="B123" s="93"/>
      <c r="C123" s="84"/>
      <c r="D123" s="84"/>
      <c r="E123" s="84"/>
      <c r="F123" s="84"/>
      <c r="G123" s="84"/>
      <c r="H123" s="84"/>
      <c r="K123" s="46"/>
    </row>
    <row r="124" spans="1:11" ht="12.75">
      <c r="A124" s="92"/>
      <c r="B124" s="93"/>
      <c r="C124" s="84"/>
      <c r="D124" s="84"/>
      <c r="E124" s="84"/>
      <c r="F124" s="84"/>
      <c r="G124" s="84"/>
      <c r="H124" s="84"/>
      <c r="K124" s="46"/>
    </row>
    <row r="125" spans="1:11" ht="12.75">
      <c r="A125" s="92"/>
      <c r="B125" s="93"/>
      <c r="C125" s="84"/>
      <c r="D125" s="84"/>
      <c r="E125" s="84"/>
      <c r="F125" s="84"/>
      <c r="G125" s="84"/>
      <c r="H125" s="84"/>
      <c r="K125" s="46"/>
    </row>
    <row r="126" spans="1:11" ht="12.75">
      <c r="A126" s="92"/>
      <c r="B126" s="93"/>
      <c r="C126" s="84"/>
      <c r="D126" s="84"/>
      <c r="E126" s="84"/>
      <c r="F126" s="84"/>
      <c r="G126" s="84"/>
      <c r="H126" s="84"/>
      <c r="K126" s="46"/>
    </row>
    <row r="127" spans="1:11" ht="12.75">
      <c r="A127" s="92"/>
      <c r="B127" s="93"/>
      <c r="C127" s="84"/>
      <c r="D127" s="84"/>
      <c r="E127" s="84"/>
      <c r="F127" s="84"/>
      <c r="G127" s="84"/>
      <c r="H127" s="84"/>
      <c r="K127" s="46"/>
    </row>
    <row r="128" spans="1:11" ht="12.75">
      <c r="A128" s="92"/>
      <c r="B128" s="93"/>
      <c r="C128" s="84"/>
      <c r="D128" s="84"/>
      <c r="E128" s="84"/>
      <c r="F128" s="84"/>
      <c r="G128" s="84"/>
      <c r="H128" s="84"/>
      <c r="K128" s="46"/>
    </row>
    <row r="129" spans="1:11" ht="12.75">
      <c r="A129" s="92"/>
      <c r="B129" s="93"/>
      <c r="C129" s="84"/>
      <c r="D129" s="84"/>
      <c r="E129" s="84"/>
      <c r="F129" s="84"/>
      <c r="G129" s="84"/>
      <c r="H129" s="84"/>
      <c r="K129" s="46"/>
    </row>
    <row r="130" spans="1:11" ht="12.75">
      <c r="A130" s="92"/>
      <c r="B130" s="93"/>
      <c r="C130" s="84"/>
      <c r="D130" s="84"/>
      <c r="E130" s="84"/>
      <c r="F130" s="84"/>
      <c r="G130" s="84"/>
      <c r="H130" s="84"/>
      <c r="K130" s="46"/>
    </row>
    <row r="131" spans="1:11" ht="12.75">
      <c r="A131" s="92"/>
      <c r="B131" s="93"/>
      <c r="C131" s="84"/>
      <c r="D131" s="84"/>
      <c r="E131" s="84"/>
      <c r="F131" s="84"/>
      <c r="G131" s="84"/>
      <c r="H131" s="84"/>
      <c r="K131" s="46"/>
    </row>
    <row r="132" spans="1:11" ht="12.75">
      <c r="A132" s="92"/>
      <c r="B132" s="93"/>
      <c r="C132" s="84"/>
      <c r="D132" s="84"/>
      <c r="E132" s="84"/>
      <c r="F132" s="84"/>
      <c r="G132" s="84"/>
      <c r="H132" s="84"/>
      <c r="K132" s="46"/>
    </row>
    <row r="133" spans="1:11" ht="12.75">
      <c r="A133" s="92"/>
      <c r="B133" s="93"/>
      <c r="C133" s="84"/>
      <c r="D133" s="84"/>
      <c r="E133" s="84"/>
      <c r="F133" s="84"/>
      <c r="G133" s="84"/>
      <c r="H133" s="84"/>
      <c r="K133" s="46"/>
    </row>
    <row r="134" spans="1:11" ht="12.75">
      <c r="A134" s="92"/>
      <c r="B134" s="93"/>
      <c r="C134" s="84"/>
      <c r="D134" s="84"/>
      <c r="E134" s="84"/>
      <c r="F134" s="84"/>
      <c r="G134" s="84"/>
      <c r="H134" s="84"/>
      <c r="K134" s="46"/>
    </row>
    <row r="135" spans="1:11" ht="12.75">
      <c r="A135" s="92"/>
      <c r="B135" s="93"/>
      <c r="C135" s="84"/>
      <c r="D135" s="84"/>
      <c r="E135" s="84"/>
      <c r="F135" s="84"/>
      <c r="G135" s="84"/>
      <c r="H135" s="84"/>
      <c r="K135" s="46"/>
    </row>
    <row r="136" spans="1:11" ht="12.75">
      <c r="A136" s="92"/>
      <c r="B136" s="93"/>
      <c r="C136" s="84"/>
      <c r="D136" s="84"/>
      <c r="E136" s="84"/>
      <c r="F136" s="84"/>
      <c r="G136" s="84"/>
      <c r="H136" s="84"/>
      <c r="K136" s="46"/>
    </row>
    <row r="137" spans="1:11" ht="12.75">
      <c r="A137" s="92"/>
      <c r="B137" s="93"/>
      <c r="C137" s="84"/>
      <c r="D137" s="84"/>
      <c r="E137" s="84"/>
      <c r="F137" s="84"/>
      <c r="G137" s="84"/>
      <c r="H137" s="84"/>
      <c r="K137" s="46"/>
    </row>
    <row r="138" spans="1:11" ht="12.75">
      <c r="A138" s="92"/>
      <c r="B138" s="93"/>
      <c r="C138" s="84"/>
      <c r="D138" s="84"/>
      <c r="E138" s="84"/>
      <c r="F138" s="84"/>
      <c r="G138" s="84"/>
      <c r="H138" s="84"/>
      <c r="K138" s="46"/>
    </row>
    <row r="139" spans="1:11" ht="12.75">
      <c r="A139" s="92"/>
      <c r="B139" s="93"/>
      <c r="C139" s="84"/>
      <c r="D139" s="84"/>
      <c r="E139" s="84"/>
      <c r="F139" s="84"/>
      <c r="G139" s="84"/>
      <c r="H139" s="84"/>
      <c r="K139" s="46"/>
    </row>
    <row r="140" spans="1:11" ht="12.75">
      <c r="A140" s="92"/>
      <c r="B140" s="93"/>
      <c r="C140" s="84"/>
      <c r="D140" s="84"/>
      <c r="E140" s="84"/>
      <c r="F140" s="84"/>
      <c r="G140" s="84"/>
      <c r="H140" s="84"/>
      <c r="K140" s="46"/>
    </row>
    <row r="141" spans="1:11" ht="12.75">
      <c r="A141" s="92"/>
      <c r="B141" s="93"/>
      <c r="C141" s="84"/>
      <c r="D141" s="84"/>
      <c r="E141" s="84"/>
      <c r="F141" s="84"/>
      <c r="G141" s="84"/>
      <c r="H141" s="84"/>
      <c r="K141" s="46"/>
    </row>
    <row r="142" spans="1:11" ht="12.75">
      <c r="A142" s="92"/>
      <c r="B142" s="93"/>
      <c r="C142" s="84"/>
      <c r="D142" s="84"/>
      <c r="E142" s="84"/>
      <c r="F142" s="84"/>
      <c r="G142" s="84"/>
      <c r="H142" s="84"/>
      <c r="K142" s="46"/>
    </row>
    <row r="143" spans="1:11" ht="12.75">
      <c r="A143" s="92"/>
      <c r="B143" s="93"/>
      <c r="C143" s="84"/>
      <c r="D143" s="84"/>
      <c r="E143" s="84"/>
      <c r="F143" s="84"/>
      <c r="G143" s="84"/>
      <c r="H143" s="84"/>
      <c r="K143" s="46"/>
    </row>
    <row r="144" spans="1:11" ht="12.75">
      <c r="A144" s="92"/>
      <c r="B144" s="93"/>
      <c r="C144" s="84"/>
      <c r="D144" s="84"/>
      <c r="E144" s="84"/>
      <c r="F144" s="84"/>
      <c r="G144" s="84"/>
      <c r="H144" s="84"/>
      <c r="K144" s="46"/>
    </row>
    <row r="145" spans="1:11" ht="12.75">
      <c r="A145" s="92"/>
      <c r="B145" s="93"/>
      <c r="C145" s="84"/>
      <c r="D145" s="84"/>
      <c r="E145" s="84"/>
      <c r="F145" s="84"/>
      <c r="G145" s="84"/>
      <c r="H145" s="84"/>
      <c r="K145" s="46"/>
    </row>
    <row r="146" spans="1:11" ht="12.75">
      <c r="A146" s="92"/>
      <c r="B146" s="93"/>
      <c r="C146" s="84"/>
      <c r="D146" s="84"/>
      <c r="E146" s="84"/>
      <c r="F146" s="84"/>
      <c r="G146" s="84"/>
      <c r="H146" s="84"/>
      <c r="K146" s="46"/>
    </row>
    <row r="147" spans="1:11" ht="12.75">
      <c r="A147" s="92"/>
      <c r="B147" s="93"/>
      <c r="C147" s="84"/>
      <c r="D147" s="84"/>
      <c r="E147" s="84"/>
      <c r="F147" s="84"/>
      <c r="G147" s="84"/>
      <c r="H147" s="84"/>
      <c r="K147" s="46"/>
    </row>
    <row r="148" spans="1:11" ht="12.75">
      <c r="A148" s="92"/>
      <c r="B148" s="93"/>
      <c r="C148" s="84"/>
      <c r="D148" s="84"/>
      <c r="E148" s="84"/>
      <c r="F148" s="84"/>
      <c r="G148" s="84"/>
      <c r="H148" s="84"/>
      <c r="K148" s="46"/>
    </row>
    <row r="149" spans="1:11" ht="12.75">
      <c r="A149" s="92"/>
      <c r="B149" s="93"/>
      <c r="C149" s="84"/>
      <c r="D149" s="84"/>
      <c r="E149" s="84"/>
      <c r="F149" s="84"/>
      <c r="K149" s="46"/>
    </row>
    <row r="150" spans="1:11" ht="12.75">
      <c r="A150" s="92"/>
      <c r="B150" s="93"/>
      <c r="C150" s="84"/>
      <c r="D150" s="84"/>
      <c r="E150" s="84"/>
      <c r="F150" s="84"/>
      <c r="K150" s="46"/>
    </row>
    <row r="151" spans="1:11" ht="12.75">
      <c r="A151" s="92"/>
      <c r="B151" s="93"/>
      <c r="C151" s="84"/>
      <c r="D151" s="84"/>
      <c r="E151" s="84"/>
      <c r="F151" s="84"/>
      <c r="K151" s="46"/>
    </row>
    <row r="152" spans="1:11" ht="12.75">
      <c r="A152" s="92"/>
      <c r="B152" s="93"/>
      <c r="C152" s="84"/>
      <c r="D152" s="84"/>
      <c r="E152" s="84"/>
      <c r="F152" s="84"/>
      <c r="K152" s="46"/>
    </row>
    <row r="153" spans="1:11" ht="12.75">
      <c r="A153" s="92"/>
      <c r="B153" s="93"/>
      <c r="C153" s="84"/>
      <c r="D153" s="84"/>
      <c r="E153" s="84"/>
      <c r="F153" s="84"/>
      <c r="K153" s="46"/>
    </row>
    <row r="154" spans="1:11" ht="12.75">
      <c r="A154" s="92"/>
      <c r="B154" s="93"/>
      <c r="C154" s="84"/>
      <c r="D154" s="84"/>
      <c r="E154" s="84"/>
      <c r="F154" s="84"/>
      <c r="K154" s="46"/>
    </row>
    <row r="155" spans="1:11" ht="12.75">
      <c r="A155" s="94"/>
      <c r="B155" s="93"/>
      <c r="C155" s="84"/>
      <c r="D155" s="84"/>
      <c r="E155" s="84"/>
      <c r="F155" s="84"/>
      <c r="K155" s="46"/>
    </row>
    <row r="156" spans="1:11" ht="12.75">
      <c r="A156" s="92"/>
      <c r="B156" s="93"/>
      <c r="C156" s="84"/>
      <c r="D156" s="84"/>
      <c r="E156" s="84"/>
      <c r="F156" s="84"/>
      <c r="K156" s="46"/>
    </row>
    <row r="157" spans="1:11" ht="12.75">
      <c r="A157" s="94"/>
      <c r="B157" s="91"/>
      <c r="C157" s="84"/>
      <c r="D157" s="84"/>
      <c r="E157" s="84"/>
      <c r="F157" s="84"/>
      <c r="K157" s="46"/>
    </row>
    <row r="158" spans="1:11" ht="12.75">
      <c r="A158" s="91"/>
      <c r="B158" s="91"/>
      <c r="C158" s="84"/>
      <c r="D158" s="84"/>
      <c r="E158" s="84"/>
      <c r="F158" s="84"/>
      <c r="K158" s="46"/>
    </row>
    <row r="159" spans="1:11" ht="12.75">
      <c r="A159" s="91"/>
      <c r="B159" s="91"/>
      <c r="C159" s="84"/>
      <c r="D159" s="84"/>
      <c r="E159" s="84"/>
      <c r="F159" s="84"/>
      <c r="K159" s="46"/>
    </row>
    <row r="160" spans="1:11" ht="12.75">
      <c r="A160" s="91"/>
      <c r="B160" s="91"/>
      <c r="C160" s="84"/>
      <c r="D160" s="84"/>
      <c r="E160" s="84"/>
      <c r="F160" s="84"/>
      <c r="K160" s="46"/>
    </row>
    <row r="161" spans="1:11" ht="12.75">
      <c r="A161" s="91"/>
      <c r="B161" s="91"/>
      <c r="C161" s="84"/>
      <c r="D161" s="84"/>
      <c r="E161" s="84"/>
      <c r="F161" s="84"/>
      <c r="K161" s="46"/>
    </row>
    <row r="162" spans="1:11" ht="12.75">
      <c r="A162" s="91"/>
      <c r="B162" s="91"/>
      <c r="C162" s="84"/>
      <c r="D162" s="84"/>
      <c r="E162" s="84"/>
      <c r="F162" s="84"/>
      <c r="K162" s="46"/>
    </row>
    <row r="163" spans="1:11" ht="12.75">
      <c r="A163" s="91"/>
      <c r="B163" s="91"/>
      <c r="C163" s="84"/>
      <c r="D163" s="84"/>
      <c r="E163" s="84"/>
      <c r="F163" s="84"/>
      <c r="K163" s="46"/>
    </row>
    <row r="164" spans="1:11" ht="12.75">
      <c r="A164" s="91"/>
      <c r="B164" s="91"/>
      <c r="C164" s="84"/>
      <c r="D164" s="84"/>
      <c r="E164" s="84"/>
      <c r="F164" s="84"/>
      <c r="K164" s="46"/>
    </row>
    <row r="165" spans="1:11" ht="12.75">
      <c r="A165" s="91"/>
      <c r="B165" s="91"/>
      <c r="C165" s="84"/>
      <c r="D165" s="84"/>
      <c r="E165" s="84"/>
      <c r="F165" s="84"/>
      <c r="K165" s="46"/>
    </row>
    <row r="166" spans="1:11" ht="12.75">
      <c r="A166" s="91"/>
      <c r="B166" s="91"/>
      <c r="C166" s="84"/>
      <c r="D166" s="84"/>
      <c r="E166" s="84"/>
      <c r="F166" s="84"/>
      <c r="K166" s="46"/>
    </row>
    <row r="167" spans="1:11" ht="12.75">
      <c r="A167" s="84"/>
      <c r="B167" s="84"/>
      <c r="C167" s="84"/>
      <c r="D167" s="84"/>
      <c r="E167" s="84"/>
      <c r="F167" s="84"/>
      <c r="K167" s="46"/>
    </row>
    <row r="168" spans="1:11" ht="12.75">
      <c r="A168" s="84"/>
      <c r="B168" s="84"/>
      <c r="C168" s="84"/>
      <c r="D168" s="84"/>
      <c r="E168" s="84"/>
      <c r="F168" s="84"/>
      <c r="K168" s="46"/>
    </row>
    <row r="169" spans="1:11" ht="12.75">
      <c r="A169" s="84"/>
      <c r="B169" s="84"/>
      <c r="C169" s="84"/>
      <c r="D169" s="84"/>
      <c r="E169" s="84"/>
      <c r="F169" s="84"/>
      <c r="K169" s="46"/>
    </row>
    <row r="170" spans="1:11" ht="12.75">
      <c r="A170" s="84"/>
      <c r="B170" s="84"/>
      <c r="C170" s="84"/>
      <c r="D170" s="84"/>
      <c r="E170" s="84"/>
      <c r="F170" s="84"/>
      <c r="K170" s="46"/>
    </row>
    <row r="171" spans="1:11" ht="12.75">
      <c r="A171" s="84"/>
      <c r="B171" s="84"/>
      <c r="C171" s="84"/>
      <c r="D171" s="84"/>
      <c r="E171" s="84"/>
      <c r="F171" s="84"/>
      <c r="K171" s="46"/>
    </row>
    <row r="172" spans="1:11" ht="12.75">
      <c r="A172" s="84"/>
      <c r="B172" s="84"/>
      <c r="C172" s="84"/>
      <c r="D172" s="84"/>
      <c r="E172" s="84"/>
      <c r="F172" s="84"/>
      <c r="K172" s="46"/>
    </row>
    <row r="173" spans="1:11" ht="12.75">
      <c r="A173" s="84"/>
      <c r="B173" s="84"/>
      <c r="C173" s="84"/>
      <c r="D173" s="84"/>
      <c r="E173" s="84"/>
      <c r="F173" s="84"/>
      <c r="K173" s="46"/>
    </row>
    <row r="174" spans="1:11" ht="12.75">
      <c r="A174" s="84"/>
      <c r="B174" s="84"/>
      <c r="C174" s="84"/>
      <c r="D174" s="84"/>
      <c r="E174" s="84"/>
      <c r="F174" s="84"/>
      <c r="K174" s="46"/>
    </row>
    <row r="175" spans="1:11" ht="12.75">
      <c r="A175" s="84"/>
      <c r="B175" s="84"/>
      <c r="C175" s="84"/>
      <c r="D175" s="84"/>
      <c r="E175" s="84"/>
      <c r="F175" s="84"/>
      <c r="K175" s="46"/>
    </row>
    <row r="176" spans="1:11" ht="12.75">
      <c r="A176" s="84"/>
      <c r="B176" s="84"/>
      <c r="C176" s="84"/>
      <c r="D176" s="84"/>
      <c r="E176" s="84"/>
      <c r="F176" s="84"/>
      <c r="K176" s="46"/>
    </row>
    <row r="177" spans="1:11" ht="12.75">
      <c r="A177" s="84"/>
      <c r="B177" s="84"/>
      <c r="C177" s="84"/>
      <c r="D177" s="84"/>
      <c r="E177" s="84"/>
      <c r="F177" s="84"/>
      <c r="K177" s="46"/>
    </row>
    <row r="178" spans="1:11" ht="12.75">
      <c r="A178" s="84"/>
      <c r="B178" s="84"/>
      <c r="C178" s="84"/>
      <c r="D178" s="84"/>
      <c r="E178" s="84"/>
      <c r="F178" s="84"/>
      <c r="K178" s="46"/>
    </row>
    <row r="179" spans="1:11" ht="12.75">
      <c r="A179" s="84"/>
      <c r="B179" s="84"/>
      <c r="C179" s="84"/>
      <c r="D179" s="84"/>
      <c r="E179" s="84"/>
      <c r="F179" s="84"/>
      <c r="K179" s="46"/>
    </row>
    <row r="180" spans="1:11" ht="12.75">
      <c r="A180" s="84"/>
      <c r="B180" s="84"/>
      <c r="C180" s="84"/>
      <c r="D180" s="84"/>
      <c r="E180" s="84"/>
      <c r="F180" s="84"/>
      <c r="K180" s="46"/>
    </row>
    <row r="181" ht="12.75">
      <c r="K181" s="46"/>
    </row>
    <row r="182" ht="12.75">
      <c r="K182" s="46"/>
    </row>
    <row r="183" ht="12.75">
      <c r="K183" s="46"/>
    </row>
    <row r="184" ht="12.75">
      <c r="K184" s="46"/>
    </row>
    <row r="185" ht="12.75">
      <c r="K185" s="46"/>
    </row>
    <row r="186" ht="12.75">
      <c r="K186" s="46"/>
    </row>
    <row r="187" ht="12.75">
      <c r="K187" s="46"/>
    </row>
    <row r="188" ht="12.75">
      <c r="K188" s="46"/>
    </row>
    <row r="189" ht="12.75">
      <c r="K189" s="46"/>
    </row>
    <row r="190" ht="12.75">
      <c r="K190" s="46"/>
    </row>
    <row r="191" ht="12.75">
      <c r="K191" s="46"/>
    </row>
    <row r="192" ht="12.75">
      <c r="K192" s="46"/>
    </row>
    <row r="193" ht="12.75">
      <c r="K193" s="46"/>
    </row>
    <row r="194" ht="12.75">
      <c r="K194" s="46"/>
    </row>
    <row r="195" ht="12.75">
      <c r="K195" s="46"/>
    </row>
    <row r="196" ht="12.75">
      <c r="K196" s="46"/>
    </row>
    <row r="197" ht="12.75">
      <c r="K197" s="46"/>
    </row>
    <row r="198" ht="12.75">
      <c r="K198" s="46"/>
    </row>
    <row r="199" ht="12.75">
      <c r="K199" s="46"/>
    </row>
    <row r="200" ht="12.75">
      <c r="K200" s="46"/>
    </row>
    <row r="201" ht="12.75">
      <c r="K201" s="46"/>
    </row>
    <row r="202" ht="12.75">
      <c r="K202" s="46"/>
    </row>
    <row r="203" ht="12.75">
      <c r="K203" s="46"/>
    </row>
    <row r="204" ht="12.75">
      <c r="K204" s="46"/>
    </row>
    <row r="205" ht="12.75">
      <c r="K205" s="46"/>
    </row>
    <row r="206" ht="12.75">
      <c r="K206" s="46"/>
    </row>
    <row r="207" ht="12.75">
      <c r="K207" s="46"/>
    </row>
    <row r="208" ht="12.75">
      <c r="K208" s="46"/>
    </row>
    <row r="209" ht="12.75">
      <c r="K209" s="46"/>
    </row>
    <row r="210" ht="12.75">
      <c r="K210" s="46"/>
    </row>
    <row r="211" ht="12.75">
      <c r="K211" s="46"/>
    </row>
    <row r="212" ht="12.75">
      <c r="K212" s="46"/>
    </row>
    <row r="213" ht="12.75">
      <c r="K213" s="46"/>
    </row>
    <row r="214" ht="12.75">
      <c r="K214" s="46"/>
    </row>
    <row r="215" ht="12.75">
      <c r="K215" s="46"/>
    </row>
    <row r="216" ht="12.75">
      <c r="K216" s="46"/>
    </row>
    <row r="217" ht="12.75">
      <c r="K217" s="46"/>
    </row>
    <row r="218" ht="12.75">
      <c r="K218" s="46"/>
    </row>
    <row r="219" ht="12.75">
      <c r="K219" s="46"/>
    </row>
    <row r="220" ht="12.75">
      <c r="K220" s="46"/>
    </row>
    <row r="221" ht="12.75">
      <c r="K221" s="46"/>
    </row>
    <row r="222" ht="12.75">
      <c r="K222" s="46"/>
    </row>
    <row r="223" ht="12.75">
      <c r="K223" s="46"/>
    </row>
    <row r="224" ht="12.75">
      <c r="K224" s="46"/>
    </row>
    <row r="225" ht="12.75">
      <c r="K225" s="46"/>
    </row>
    <row r="226" ht="12.75">
      <c r="K226" s="46"/>
    </row>
    <row r="227" ht="12.75">
      <c r="K227" s="46"/>
    </row>
    <row r="228" ht="12.75">
      <c r="K228" s="46"/>
    </row>
    <row r="229" ht="12.75">
      <c r="K229" s="46"/>
    </row>
    <row r="230" ht="12.75">
      <c r="K230" s="46"/>
    </row>
    <row r="231" ht="12.75">
      <c r="K231" s="46"/>
    </row>
    <row r="232" ht="12.75">
      <c r="K232" s="46"/>
    </row>
    <row r="233" ht="12.75">
      <c r="K233" s="46"/>
    </row>
    <row r="234" ht="12.75">
      <c r="K234" s="46"/>
    </row>
    <row r="235" ht="12.75">
      <c r="K235" s="46"/>
    </row>
    <row r="236" ht="12.75">
      <c r="K236" s="46"/>
    </row>
    <row r="237" ht="12.75">
      <c r="K237" s="46"/>
    </row>
    <row r="238" ht="12.75">
      <c r="K238" s="46"/>
    </row>
    <row r="239" ht="12.75">
      <c r="K239" s="46"/>
    </row>
    <row r="240" ht="12.75">
      <c r="K240" s="46"/>
    </row>
    <row r="241" ht="12.75">
      <c r="K241" s="46"/>
    </row>
    <row r="242" ht="12.75">
      <c r="K242" s="46"/>
    </row>
    <row r="243" ht="12.75">
      <c r="K243" s="46"/>
    </row>
    <row r="244" ht="12.75">
      <c r="K244" s="46"/>
    </row>
    <row r="245" ht="12.75">
      <c r="K245" s="46"/>
    </row>
    <row r="246" ht="12.75">
      <c r="K246" s="46"/>
    </row>
    <row r="247" ht="12.75">
      <c r="K247" s="46"/>
    </row>
    <row r="248" ht="12.75">
      <c r="K248" s="46"/>
    </row>
    <row r="249" ht="12.75">
      <c r="K249" s="46"/>
    </row>
    <row r="250" ht="12.75">
      <c r="K250" s="46"/>
    </row>
    <row r="251" ht="12.75">
      <c r="K251" s="46"/>
    </row>
    <row r="252" ht="12.75">
      <c r="K252" s="46"/>
    </row>
    <row r="253" ht="12.75">
      <c r="K253" s="46"/>
    </row>
    <row r="254" ht="12.75">
      <c r="K254" s="46"/>
    </row>
    <row r="255" ht="12.75">
      <c r="K255" s="46"/>
    </row>
    <row r="256" ht="12.75">
      <c r="K256" s="46"/>
    </row>
    <row r="257" ht="12.75">
      <c r="K257" s="46"/>
    </row>
    <row r="258" ht="12.75">
      <c r="K258" s="46"/>
    </row>
    <row r="259" ht="12.75">
      <c r="K259" s="46"/>
    </row>
    <row r="260" ht="12.75">
      <c r="K260" s="46"/>
    </row>
    <row r="261" ht="12.75">
      <c r="K261" s="46"/>
    </row>
    <row r="262" ht="12.75">
      <c r="K262" s="46"/>
    </row>
    <row r="263" ht="12.75">
      <c r="K263" s="46"/>
    </row>
    <row r="264" ht="12.75">
      <c r="K264" s="46"/>
    </row>
    <row r="265" ht="12.75">
      <c r="K265" s="46"/>
    </row>
  </sheetData>
  <sheetProtection password="F3D0" sheet="1" objects="1" scenarios="1"/>
  <mergeCells count="48">
    <mergeCell ref="C87:E87"/>
    <mergeCell ref="C86:E86"/>
    <mergeCell ref="F58:G58"/>
    <mergeCell ref="F69:G69"/>
    <mergeCell ref="F73:G73"/>
    <mergeCell ref="F71:G71"/>
    <mergeCell ref="F66:G66"/>
    <mergeCell ref="C85:E85"/>
    <mergeCell ref="A75:E75"/>
    <mergeCell ref="F61:G61"/>
    <mergeCell ref="F55:G55"/>
    <mergeCell ref="F56:G56"/>
    <mergeCell ref="F57:G57"/>
    <mergeCell ref="F70:G70"/>
    <mergeCell ref="F68:G68"/>
    <mergeCell ref="F54:G54"/>
    <mergeCell ref="F59:G59"/>
    <mergeCell ref="F60:G60"/>
    <mergeCell ref="A1:H1"/>
    <mergeCell ref="A2:H2"/>
    <mergeCell ref="A3:H3"/>
    <mergeCell ref="B14:H14"/>
    <mergeCell ref="C8:D8"/>
    <mergeCell ref="A19:H19"/>
    <mergeCell ref="A5:H5"/>
    <mergeCell ref="A6:H6"/>
    <mergeCell ref="B15:H15"/>
    <mergeCell ref="B16:H16"/>
    <mergeCell ref="E9:E10"/>
    <mergeCell ref="F65:G65"/>
    <mergeCell ref="F63:G63"/>
    <mergeCell ref="F67:G67"/>
    <mergeCell ref="F72:G72"/>
    <mergeCell ref="F64:G64"/>
    <mergeCell ref="B17:H17"/>
    <mergeCell ref="F48:G48"/>
    <mergeCell ref="F47:G47"/>
    <mergeCell ref="B20:H20"/>
    <mergeCell ref="F46:G46"/>
    <mergeCell ref="A38:G38"/>
    <mergeCell ref="F53:G53"/>
    <mergeCell ref="F52:G52"/>
    <mergeCell ref="F51:G51"/>
    <mergeCell ref="F62:G62"/>
    <mergeCell ref="F41:G41"/>
    <mergeCell ref="B39:G39"/>
    <mergeCell ref="F50:G50"/>
    <mergeCell ref="F49:G49"/>
  </mergeCells>
  <dataValidations count="4"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M7">
      <formula1>$M$7:$M$17</formula1>
    </dataValidation>
    <dataValidation showInputMessage="1" showErrorMessage="1" promptTitle="Sélectionner un CN" prompt="Sélectionner un CN dans le menu déroulant de la cellule." errorTitle="Erreur de saisie" error="Veuillez sélectionner un CN dans la liste. Merci." sqref="A2:H2"/>
    <dataValidation type="list" allowBlank="1" showInputMessage="1" showErrorMessage="1" sqref="E44:E53">
      <formula1>Solos</formula1>
    </dataValidation>
    <dataValidation type="list" allowBlank="1" showInputMessage="1" showErrorMessage="1" sqref="B13">
      <formula1>Code_club</formula1>
    </dataValidation>
  </dataValidations>
  <hyperlinks>
    <hyperlink ref="B9" r:id="rId1" display="president@csndg.org + tresorier@csndg.org"/>
  </hyperlinks>
  <printOptions horizontalCentered="1"/>
  <pageMargins left="0.39000000000000007" right="0.51" top="0.2" bottom="0.2" header="0.12000000000000001" footer="0.2"/>
  <pageSetup fitToHeight="1" fitToWidth="1" horizontalDpi="300" verticalDpi="300" orientation="portrait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7"/>
  <sheetViews>
    <sheetView zoomScalePageLayoutView="0" workbookViewId="0" topLeftCell="A1">
      <selection activeCell="A1" sqref="A1:A42"/>
    </sheetView>
  </sheetViews>
  <sheetFormatPr defaultColWidth="10.8515625" defaultRowHeight="12.75"/>
  <cols>
    <col min="1" max="1" width="10.8515625" style="98" customWidth="1"/>
    <col min="2" max="2" width="73.28125" style="98" customWidth="1"/>
    <col min="3" max="4" width="10.8515625" style="98" customWidth="1"/>
    <col min="5" max="5" width="24.00390625" style="98" customWidth="1"/>
    <col min="6" max="6" width="10.8515625" style="98" customWidth="1"/>
    <col min="7" max="7" width="19.7109375" style="98" customWidth="1"/>
    <col min="8" max="9" width="10.8515625" style="98" customWidth="1"/>
    <col min="10" max="10" width="19.28125" style="98" customWidth="1"/>
    <col min="11" max="11" width="15.7109375" style="98" customWidth="1"/>
    <col min="12" max="12" width="10.8515625" style="98" customWidth="1"/>
    <col min="13" max="13" width="34.140625" style="98" customWidth="1"/>
    <col min="14" max="14" width="36.00390625" style="98" customWidth="1"/>
    <col min="15" max="15" width="37.8515625" style="98" customWidth="1"/>
    <col min="16" max="16" width="25.8515625" style="98" customWidth="1"/>
    <col min="17" max="18" width="10.8515625" style="98" customWidth="1"/>
    <col min="19" max="19" width="14.00390625" style="98" customWidth="1"/>
    <col min="20" max="20" width="11.421875" style="0" customWidth="1"/>
    <col min="21" max="16384" width="10.8515625" style="98" customWidth="1"/>
  </cols>
  <sheetData>
    <row r="1" spans="1:19" ht="15">
      <c r="A1" s="113" t="s">
        <v>538</v>
      </c>
      <c r="B1" s="97" t="s">
        <v>539</v>
      </c>
      <c r="D1" s="99" t="s">
        <v>158</v>
      </c>
      <c r="E1" s="99" t="s">
        <v>159</v>
      </c>
      <c r="F1" s="99" t="s">
        <v>160</v>
      </c>
      <c r="G1" s="99" t="s">
        <v>161</v>
      </c>
      <c r="I1" s="98" t="s">
        <v>162</v>
      </c>
      <c r="J1" s="98" t="s">
        <v>157</v>
      </c>
      <c r="K1" s="98" t="s">
        <v>527</v>
      </c>
      <c r="L1" s="167" t="s">
        <v>534</v>
      </c>
      <c r="M1" s="167"/>
      <c r="N1" s="167"/>
      <c r="O1" s="167"/>
      <c r="P1" s="167"/>
      <c r="Q1" s="111" t="s">
        <v>535</v>
      </c>
      <c r="R1" s="111"/>
      <c r="S1" s="104"/>
    </row>
    <row r="2" spans="1:21" ht="15">
      <c r="A2" t="s">
        <v>98</v>
      </c>
      <c r="B2" s="112" t="s">
        <v>99</v>
      </c>
      <c r="L2" s="98" t="s">
        <v>530</v>
      </c>
      <c r="M2" s="98" t="s">
        <v>531</v>
      </c>
      <c r="N2" s="98" t="s">
        <v>532</v>
      </c>
      <c r="O2" s="98" t="s">
        <v>4</v>
      </c>
      <c r="P2" s="98" t="s">
        <v>533</v>
      </c>
      <c r="Q2" s="91" t="s">
        <v>30</v>
      </c>
      <c r="R2" s="91" t="s">
        <v>31</v>
      </c>
      <c r="S2" s="111" t="s">
        <v>97</v>
      </c>
      <c r="U2" s="110"/>
    </row>
    <row r="3" spans="1:21" ht="15">
      <c r="A3" t="s">
        <v>34</v>
      </c>
      <c r="B3" s="112" t="s">
        <v>70</v>
      </c>
      <c r="D3" s="101" t="s">
        <v>163</v>
      </c>
      <c r="E3" s="101" t="s">
        <v>164</v>
      </c>
      <c r="F3" s="101">
        <v>73002</v>
      </c>
      <c r="G3" s="102" t="s">
        <v>165</v>
      </c>
      <c r="I3" s="103">
        <v>42186</v>
      </c>
      <c r="J3" s="98" t="s">
        <v>166</v>
      </c>
      <c r="K3" s="98" t="s">
        <v>528</v>
      </c>
      <c r="Q3" s="91"/>
      <c r="R3" s="91"/>
      <c r="S3" s="91"/>
      <c r="U3" s="110"/>
    </row>
    <row r="4" spans="1:21" ht="15">
      <c r="A4" t="s">
        <v>33</v>
      </c>
      <c r="B4" s="112" t="s">
        <v>69</v>
      </c>
      <c r="D4" s="101" t="s">
        <v>167</v>
      </c>
      <c r="E4" s="101" t="s">
        <v>168</v>
      </c>
      <c r="F4" s="101">
        <v>30004</v>
      </c>
      <c r="G4" s="102" t="s">
        <v>169</v>
      </c>
      <c r="I4" s="103">
        <v>42187</v>
      </c>
      <c r="J4" s="98" t="s">
        <v>170</v>
      </c>
      <c r="K4" s="98" t="s">
        <v>529</v>
      </c>
      <c r="L4" s="82" t="s">
        <v>107</v>
      </c>
      <c r="M4" s="84" t="s">
        <v>135</v>
      </c>
      <c r="N4" s="84" t="s">
        <v>536</v>
      </c>
      <c r="O4" s="84" t="s">
        <v>74</v>
      </c>
      <c r="P4" s="88" t="s">
        <v>148</v>
      </c>
      <c r="Q4" s="91" t="s">
        <v>112</v>
      </c>
      <c r="R4" s="91" t="s">
        <v>112</v>
      </c>
      <c r="S4" s="91" t="s">
        <v>115</v>
      </c>
      <c r="U4" s="110"/>
    </row>
    <row r="5" spans="1:21" ht="15">
      <c r="A5" t="s">
        <v>552</v>
      </c>
      <c r="B5" s="102" t="s">
        <v>553</v>
      </c>
      <c r="D5" s="101" t="s">
        <v>171</v>
      </c>
      <c r="E5" s="101" t="s">
        <v>172</v>
      </c>
      <c r="F5" s="101">
        <v>38002</v>
      </c>
      <c r="G5" s="102" t="s">
        <v>173</v>
      </c>
      <c r="I5" s="103">
        <v>42188</v>
      </c>
      <c r="J5" s="98" t="s">
        <v>174</v>
      </c>
      <c r="L5" s="82" t="s">
        <v>107</v>
      </c>
      <c r="M5" s="84" t="s">
        <v>141</v>
      </c>
      <c r="N5" s="84" t="s">
        <v>152</v>
      </c>
      <c r="O5" s="93" t="s">
        <v>154</v>
      </c>
      <c r="P5" s="88" t="s">
        <v>148</v>
      </c>
      <c r="Q5" s="91" t="s">
        <v>113</v>
      </c>
      <c r="R5" s="91" t="s">
        <v>113</v>
      </c>
      <c r="S5" s="91" t="s">
        <v>116</v>
      </c>
      <c r="U5" s="110"/>
    </row>
    <row r="6" spans="1:21" ht="15">
      <c r="A6" t="s">
        <v>130</v>
      </c>
      <c r="B6" s="112" t="s">
        <v>131</v>
      </c>
      <c r="D6" s="101" t="s">
        <v>175</v>
      </c>
      <c r="E6" s="101" t="s">
        <v>176</v>
      </c>
      <c r="F6" s="101">
        <v>80001</v>
      </c>
      <c r="G6" s="102" t="s">
        <v>177</v>
      </c>
      <c r="I6" s="103">
        <v>42189</v>
      </c>
      <c r="J6" s="98" t="s">
        <v>178</v>
      </c>
      <c r="L6" s="82" t="s">
        <v>108</v>
      </c>
      <c r="M6" s="84" t="s">
        <v>136</v>
      </c>
      <c r="N6" s="95" t="s">
        <v>151</v>
      </c>
      <c r="O6" s="84" t="s">
        <v>73</v>
      </c>
      <c r="P6" s="89" t="s">
        <v>541</v>
      </c>
      <c r="Q6" s="91" t="s">
        <v>138</v>
      </c>
      <c r="R6" s="91" t="s">
        <v>138</v>
      </c>
      <c r="S6" s="91" t="s">
        <v>117</v>
      </c>
      <c r="U6" s="110"/>
    </row>
    <row r="7" spans="1:21" ht="15">
      <c r="A7" t="s">
        <v>1</v>
      </c>
      <c r="B7" s="112" t="s">
        <v>71</v>
      </c>
      <c r="D7" s="101" t="s">
        <v>179</v>
      </c>
      <c r="E7" s="101" t="s">
        <v>180</v>
      </c>
      <c r="F7" s="101">
        <v>49002</v>
      </c>
      <c r="G7" s="102" t="s">
        <v>181</v>
      </c>
      <c r="I7" s="103">
        <v>42190</v>
      </c>
      <c r="J7" s="98" t="s">
        <v>182</v>
      </c>
      <c r="L7" s="82" t="s">
        <v>108</v>
      </c>
      <c r="M7" s="84" t="s">
        <v>142</v>
      </c>
      <c r="N7" s="84" t="s">
        <v>146</v>
      </c>
      <c r="O7" s="84" t="s">
        <v>542</v>
      </c>
      <c r="P7" s="89" t="s">
        <v>541</v>
      </c>
      <c r="Q7" s="91" t="s">
        <v>139</v>
      </c>
      <c r="R7" s="91" t="s">
        <v>139</v>
      </c>
      <c r="S7" s="91" t="s">
        <v>118</v>
      </c>
      <c r="U7" s="110"/>
    </row>
    <row r="8" spans="1:21" ht="15">
      <c r="A8" t="s">
        <v>35</v>
      </c>
      <c r="B8" s="112" t="s">
        <v>72</v>
      </c>
      <c r="D8" s="105" t="s">
        <v>98</v>
      </c>
      <c r="E8" s="105" t="s">
        <v>99</v>
      </c>
      <c r="F8" s="105">
        <v>49004</v>
      </c>
      <c r="G8" s="102" t="s">
        <v>183</v>
      </c>
      <c r="I8" s="103">
        <v>42191</v>
      </c>
      <c r="L8" s="82" t="s">
        <v>109</v>
      </c>
      <c r="M8" s="84" t="s">
        <v>137</v>
      </c>
      <c r="N8" s="84" t="s">
        <v>153</v>
      </c>
      <c r="O8" s="84" t="s">
        <v>65</v>
      </c>
      <c r="P8" s="89" t="s">
        <v>149</v>
      </c>
      <c r="Q8" s="91" t="s">
        <v>140</v>
      </c>
      <c r="R8" s="91" t="s">
        <v>140</v>
      </c>
      <c r="S8" s="91" t="s">
        <v>119</v>
      </c>
      <c r="U8" s="110"/>
    </row>
    <row r="9" spans="1:21" ht="15">
      <c r="A9" t="s">
        <v>37</v>
      </c>
      <c r="B9" s="112" t="s">
        <v>74</v>
      </c>
      <c r="D9" s="101" t="s">
        <v>184</v>
      </c>
      <c r="E9" s="101" t="s">
        <v>185</v>
      </c>
      <c r="F9" s="101">
        <v>49001</v>
      </c>
      <c r="G9" s="102" t="s">
        <v>186</v>
      </c>
      <c r="I9" s="103">
        <v>42192</v>
      </c>
      <c r="L9" s="82" t="s">
        <v>109</v>
      </c>
      <c r="M9" s="84" t="s">
        <v>143</v>
      </c>
      <c r="N9" s="84" t="s">
        <v>145</v>
      </c>
      <c r="O9" s="90" t="s">
        <v>147</v>
      </c>
      <c r="P9" s="89" t="s">
        <v>149</v>
      </c>
      <c r="Q9" s="91"/>
      <c r="R9" s="91"/>
      <c r="S9" s="84"/>
      <c r="U9" s="110"/>
    </row>
    <row r="10" spans="1:21" ht="15">
      <c r="A10" t="s">
        <v>36</v>
      </c>
      <c r="B10" s="112" t="s">
        <v>73</v>
      </c>
      <c r="D10" s="105" t="s">
        <v>33</v>
      </c>
      <c r="E10" s="105" t="s">
        <v>69</v>
      </c>
      <c r="F10" s="105">
        <v>64001</v>
      </c>
      <c r="G10" s="102" t="s">
        <v>187</v>
      </c>
      <c r="I10" s="103">
        <v>42193</v>
      </c>
      <c r="L10" s="82" t="s">
        <v>110</v>
      </c>
      <c r="M10" s="84" t="s">
        <v>155</v>
      </c>
      <c r="N10" s="84" t="s">
        <v>537</v>
      </c>
      <c r="O10" s="93" t="s">
        <v>88</v>
      </c>
      <c r="P10" s="89" t="s">
        <v>150</v>
      </c>
      <c r="Q10" s="91"/>
      <c r="R10" s="84"/>
      <c r="S10" s="91"/>
      <c r="U10" s="110"/>
    </row>
    <row r="11" spans="1:21" ht="15">
      <c r="A11" t="s">
        <v>38</v>
      </c>
      <c r="B11" s="112" t="s">
        <v>75</v>
      </c>
      <c r="D11" s="102" t="s">
        <v>188</v>
      </c>
      <c r="E11" s="102" t="s">
        <v>189</v>
      </c>
      <c r="F11" s="102">
        <v>16004</v>
      </c>
      <c r="G11" s="102" t="s">
        <v>190</v>
      </c>
      <c r="I11" s="103">
        <v>42194</v>
      </c>
      <c r="L11" s="82" t="s">
        <v>110</v>
      </c>
      <c r="M11" s="84" t="s">
        <v>156</v>
      </c>
      <c r="N11" s="84" t="s">
        <v>144</v>
      </c>
      <c r="O11" s="93" t="s">
        <v>84</v>
      </c>
      <c r="P11" s="89" t="s">
        <v>150</v>
      </c>
      <c r="Q11" s="91"/>
      <c r="R11" s="91"/>
      <c r="S11" s="84"/>
      <c r="U11" s="110"/>
    </row>
    <row r="12" spans="1:21" ht="15">
      <c r="A12" t="s">
        <v>39</v>
      </c>
      <c r="B12" s="112" t="s">
        <v>76</v>
      </c>
      <c r="D12" s="105" t="s">
        <v>34</v>
      </c>
      <c r="E12" s="105" t="s">
        <v>70</v>
      </c>
      <c r="F12" s="105">
        <v>74007</v>
      </c>
      <c r="G12" s="102" t="s">
        <v>191</v>
      </c>
      <c r="I12" s="103">
        <v>42195</v>
      </c>
      <c r="P12" s="98" t="s">
        <v>556</v>
      </c>
      <c r="Q12" s="91"/>
      <c r="R12" s="84"/>
      <c r="S12" s="91"/>
      <c r="U12" s="110"/>
    </row>
    <row r="13" spans="1:21" ht="15">
      <c r="A13" t="s">
        <v>40</v>
      </c>
      <c r="B13" s="112" t="s">
        <v>77</v>
      </c>
      <c r="D13" s="101" t="s">
        <v>192</v>
      </c>
      <c r="E13" s="101" t="s">
        <v>193</v>
      </c>
      <c r="F13" s="101">
        <v>95006</v>
      </c>
      <c r="G13" s="102" t="s">
        <v>194</v>
      </c>
      <c r="I13" s="103">
        <v>42196</v>
      </c>
      <c r="S13" s="84"/>
      <c r="U13" s="110"/>
    </row>
    <row r="14" spans="1:21" ht="15">
      <c r="A14" t="s">
        <v>41</v>
      </c>
      <c r="B14" s="112" t="s">
        <v>78</v>
      </c>
      <c r="D14" s="101" t="s">
        <v>195</v>
      </c>
      <c r="E14" s="101" t="s">
        <v>196</v>
      </c>
      <c r="F14" s="101">
        <v>92002</v>
      </c>
      <c r="G14" s="102" t="s">
        <v>197</v>
      </c>
      <c r="I14" s="103">
        <v>42197</v>
      </c>
      <c r="Q14" s="110"/>
      <c r="R14" s="110"/>
      <c r="S14" s="110"/>
      <c r="U14" s="110"/>
    </row>
    <row r="15" spans="1:9" ht="15">
      <c r="A15" t="s">
        <v>42</v>
      </c>
      <c r="B15" s="112" t="s">
        <v>79</v>
      </c>
      <c r="D15" s="101" t="s">
        <v>198</v>
      </c>
      <c r="E15" s="101" t="s">
        <v>199</v>
      </c>
      <c r="F15" s="101">
        <v>91002</v>
      </c>
      <c r="G15" s="102" t="s">
        <v>200</v>
      </c>
      <c r="I15" s="103">
        <v>42198</v>
      </c>
    </row>
    <row r="16" spans="1:9" ht="15">
      <c r="A16" t="s">
        <v>43</v>
      </c>
      <c r="B16" s="112" t="s">
        <v>100</v>
      </c>
      <c r="D16" s="101" t="s">
        <v>201</v>
      </c>
      <c r="E16" s="101" t="s">
        <v>202</v>
      </c>
      <c r="F16" s="101">
        <v>13006</v>
      </c>
      <c r="G16" s="102" t="s">
        <v>203</v>
      </c>
      <c r="I16" s="103">
        <v>42199</v>
      </c>
    </row>
    <row r="17" spans="1:9" ht="15">
      <c r="A17" t="s">
        <v>44</v>
      </c>
      <c r="B17" s="112" t="s">
        <v>80</v>
      </c>
      <c r="D17" s="101" t="s">
        <v>204</v>
      </c>
      <c r="E17" s="101" t="s">
        <v>205</v>
      </c>
      <c r="F17" s="101">
        <v>13002</v>
      </c>
      <c r="G17" s="102" t="s">
        <v>206</v>
      </c>
      <c r="I17" s="103">
        <v>42200</v>
      </c>
    </row>
    <row r="18" spans="1:9" ht="15">
      <c r="A18" t="s">
        <v>45</v>
      </c>
      <c r="B18" s="112" t="s">
        <v>101</v>
      </c>
      <c r="D18" s="101" t="s">
        <v>207</v>
      </c>
      <c r="E18" s="101" t="s">
        <v>208</v>
      </c>
      <c r="F18" s="101">
        <v>89002</v>
      </c>
      <c r="G18" s="102" t="s">
        <v>209</v>
      </c>
      <c r="I18" s="103">
        <v>42201</v>
      </c>
    </row>
    <row r="19" spans="1:9" ht="15">
      <c r="A19" t="s">
        <v>46</v>
      </c>
      <c r="B19" s="112" t="s">
        <v>81</v>
      </c>
      <c r="D19" s="101" t="s">
        <v>210</v>
      </c>
      <c r="E19" s="101" t="s">
        <v>211</v>
      </c>
      <c r="F19" s="101">
        <v>84001</v>
      </c>
      <c r="G19" s="102" t="s">
        <v>212</v>
      </c>
      <c r="I19" s="103">
        <v>42202</v>
      </c>
    </row>
    <row r="20" spans="1:9" ht="15">
      <c r="A20" t="s">
        <v>47</v>
      </c>
      <c r="B20" s="112" t="s">
        <v>96</v>
      </c>
      <c r="D20" s="102" t="s">
        <v>213</v>
      </c>
      <c r="E20" s="102" t="s">
        <v>214</v>
      </c>
      <c r="F20" s="102">
        <v>84002</v>
      </c>
      <c r="G20" s="102" t="s">
        <v>215</v>
      </c>
      <c r="I20" s="103">
        <v>42203</v>
      </c>
    </row>
    <row r="21" spans="1:9" ht="15">
      <c r="A21" t="s">
        <v>56</v>
      </c>
      <c r="B21" s="112" t="s">
        <v>154</v>
      </c>
      <c r="D21" s="102" t="s">
        <v>552</v>
      </c>
      <c r="E21" s="102" t="s">
        <v>553</v>
      </c>
      <c r="F21" s="102">
        <v>84003</v>
      </c>
      <c r="G21" s="102" t="s">
        <v>215</v>
      </c>
      <c r="I21" s="103">
        <v>42204</v>
      </c>
    </row>
    <row r="22" spans="1:9" ht="15">
      <c r="A22" t="s">
        <v>48</v>
      </c>
      <c r="B22" s="112" t="s">
        <v>82</v>
      </c>
      <c r="D22" s="105" t="s">
        <v>1</v>
      </c>
      <c r="E22" s="105" t="s">
        <v>71</v>
      </c>
      <c r="F22" s="105">
        <v>90001</v>
      </c>
      <c r="G22" s="102" t="s">
        <v>216</v>
      </c>
      <c r="I22" s="103">
        <v>42205</v>
      </c>
    </row>
    <row r="23" spans="1:9" ht="15">
      <c r="A23" t="s">
        <v>51</v>
      </c>
      <c r="B23" s="112" t="s">
        <v>84</v>
      </c>
      <c r="D23" s="105" t="s">
        <v>217</v>
      </c>
      <c r="E23" s="105" t="s">
        <v>218</v>
      </c>
      <c r="F23" s="105">
        <v>25002</v>
      </c>
      <c r="G23" s="102" t="s">
        <v>219</v>
      </c>
      <c r="I23" s="103">
        <v>42206</v>
      </c>
    </row>
    <row r="24" spans="1:9" ht="15">
      <c r="A24" t="s">
        <v>49</v>
      </c>
      <c r="B24" s="112" t="s">
        <v>83</v>
      </c>
      <c r="D24" s="105" t="s">
        <v>130</v>
      </c>
      <c r="E24" s="105" t="s">
        <v>220</v>
      </c>
      <c r="F24" s="105">
        <v>25003</v>
      </c>
      <c r="G24" s="102" t="s">
        <v>221</v>
      </c>
      <c r="I24" s="103">
        <v>42207</v>
      </c>
    </row>
    <row r="25" spans="1:9" ht="15">
      <c r="A25" t="s">
        <v>128</v>
      </c>
      <c r="B25" s="112" t="s">
        <v>129</v>
      </c>
      <c r="D25" s="101" t="s">
        <v>222</v>
      </c>
      <c r="E25" s="101" t="s">
        <v>223</v>
      </c>
      <c r="F25" s="101">
        <v>25001</v>
      </c>
      <c r="G25" s="102" t="s">
        <v>224</v>
      </c>
      <c r="I25" s="103">
        <v>42208</v>
      </c>
    </row>
    <row r="26" spans="1:9" ht="15">
      <c r="A26" t="s">
        <v>50</v>
      </c>
      <c r="B26" s="112" t="s">
        <v>85</v>
      </c>
      <c r="D26" s="105" t="s">
        <v>225</v>
      </c>
      <c r="E26" s="105" t="s">
        <v>226</v>
      </c>
      <c r="F26" s="105">
        <v>63001</v>
      </c>
      <c r="G26" s="102" t="s">
        <v>227</v>
      </c>
      <c r="I26" s="103">
        <v>42209</v>
      </c>
    </row>
    <row r="27" spans="1:9" ht="15">
      <c r="A27" t="s">
        <v>59</v>
      </c>
      <c r="B27" s="112" t="s">
        <v>86</v>
      </c>
      <c r="D27" s="105" t="s">
        <v>228</v>
      </c>
      <c r="E27" s="105" t="s">
        <v>229</v>
      </c>
      <c r="F27" s="105">
        <v>62001</v>
      </c>
      <c r="G27" s="102" t="s">
        <v>230</v>
      </c>
      <c r="I27" s="103">
        <v>42210</v>
      </c>
    </row>
    <row r="28" spans="1:9" ht="15">
      <c r="A28" t="s">
        <v>111</v>
      </c>
      <c r="B28" s="112" t="s">
        <v>102</v>
      </c>
      <c r="D28" s="101" t="s">
        <v>231</v>
      </c>
      <c r="E28" s="101" t="s">
        <v>232</v>
      </c>
      <c r="F28" s="101">
        <v>31001</v>
      </c>
      <c r="G28" s="102" t="s">
        <v>233</v>
      </c>
      <c r="I28" s="103">
        <v>42211</v>
      </c>
    </row>
    <row r="29" spans="1:9" ht="15">
      <c r="A29" t="s">
        <v>52</v>
      </c>
      <c r="B29" s="112" t="s">
        <v>87</v>
      </c>
      <c r="D29" s="105" t="s">
        <v>35</v>
      </c>
      <c r="E29" s="105" t="s">
        <v>72</v>
      </c>
      <c r="F29" s="105">
        <v>33001</v>
      </c>
      <c r="G29" s="102" t="s">
        <v>234</v>
      </c>
      <c r="I29" s="103">
        <v>42212</v>
      </c>
    </row>
    <row r="30" spans="1:9" ht="15">
      <c r="A30" t="s">
        <v>54</v>
      </c>
      <c r="B30" s="112" t="s">
        <v>88</v>
      </c>
      <c r="D30" s="105" t="s">
        <v>235</v>
      </c>
      <c r="E30" s="105" t="s">
        <v>236</v>
      </c>
      <c r="F30" s="105">
        <v>92001</v>
      </c>
      <c r="G30" s="102" t="s">
        <v>237</v>
      </c>
      <c r="I30" s="103">
        <v>42213</v>
      </c>
    </row>
    <row r="31" spans="1:9" ht="15">
      <c r="A31" t="s">
        <v>53</v>
      </c>
      <c r="B31" s="112" t="s">
        <v>114</v>
      </c>
      <c r="D31" s="105" t="s">
        <v>36</v>
      </c>
      <c r="E31" s="105" t="s">
        <v>73</v>
      </c>
      <c r="F31" s="105">
        <v>29001</v>
      </c>
      <c r="G31" s="102" t="s">
        <v>238</v>
      </c>
      <c r="I31" s="103">
        <v>42214</v>
      </c>
    </row>
    <row r="32" spans="1:9" ht="15">
      <c r="A32" t="s">
        <v>55</v>
      </c>
      <c r="B32" s="112" t="s">
        <v>89</v>
      </c>
      <c r="D32" s="101" t="s">
        <v>239</v>
      </c>
      <c r="E32" s="101" t="s">
        <v>240</v>
      </c>
      <c r="F32" s="101">
        <v>5004</v>
      </c>
      <c r="G32" s="102" t="s">
        <v>241</v>
      </c>
      <c r="I32" s="103">
        <v>42215</v>
      </c>
    </row>
    <row r="33" spans="1:9" ht="15">
      <c r="A33" t="s">
        <v>63</v>
      </c>
      <c r="B33" s="112" t="s">
        <v>90</v>
      </c>
      <c r="D33" s="101" t="s">
        <v>242</v>
      </c>
      <c r="E33" s="101" t="s">
        <v>243</v>
      </c>
      <c r="F33" s="101">
        <v>5003</v>
      </c>
      <c r="G33" s="102" t="s">
        <v>244</v>
      </c>
      <c r="I33" s="103">
        <v>42216</v>
      </c>
    </row>
    <row r="34" spans="1:9" ht="15">
      <c r="A34" t="s">
        <v>126</v>
      </c>
      <c r="B34" s="112" t="s">
        <v>127</v>
      </c>
      <c r="D34" s="105" t="s">
        <v>37</v>
      </c>
      <c r="E34" s="105" t="s">
        <v>74</v>
      </c>
      <c r="F34" s="105">
        <v>19001</v>
      </c>
      <c r="G34" s="102" t="s">
        <v>245</v>
      </c>
      <c r="I34" s="103">
        <v>42217</v>
      </c>
    </row>
    <row r="35" spans="1:9" ht="15">
      <c r="A35" t="s">
        <v>92</v>
      </c>
      <c r="B35" s="112" t="s">
        <v>93</v>
      </c>
      <c r="D35" s="101" t="s">
        <v>246</v>
      </c>
      <c r="E35" s="101" t="s">
        <v>247</v>
      </c>
      <c r="F35" s="101">
        <v>14001</v>
      </c>
      <c r="G35" s="102" t="s">
        <v>248</v>
      </c>
      <c r="I35" s="103">
        <v>42218</v>
      </c>
    </row>
    <row r="36" spans="1:9" ht="15">
      <c r="A36" t="s">
        <v>57</v>
      </c>
      <c r="B36" s="112" t="s">
        <v>94</v>
      </c>
      <c r="D36" s="101" t="s">
        <v>249</v>
      </c>
      <c r="E36" s="101" t="s">
        <v>250</v>
      </c>
      <c r="F36" s="101">
        <v>6002</v>
      </c>
      <c r="G36" s="102" t="s">
        <v>251</v>
      </c>
      <c r="I36" s="103">
        <v>42219</v>
      </c>
    </row>
    <row r="37" spans="1:9" ht="15">
      <c r="A37" t="s">
        <v>124</v>
      </c>
      <c r="B37" s="112" t="s">
        <v>125</v>
      </c>
      <c r="D37" s="105" t="s">
        <v>38</v>
      </c>
      <c r="E37" s="105" t="s">
        <v>75</v>
      </c>
      <c r="F37" s="105">
        <v>81001</v>
      </c>
      <c r="G37" s="102" t="s">
        <v>252</v>
      </c>
      <c r="I37" s="103">
        <v>42220</v>
      </c>
    </row>
    <row r="38" spans="1:9" ht="15">
      <c r="A38" t="s">
        <v>58</v>
      </c>
      <c r="B38" s="112" t="s">
        <v>95</v>
      </c>
      <c r="D38" s="101" t="s">
        <v>253</v>
      </c>
      <c r="E38" s="101" t="s">
        <v>254</v>
      </c>
      <c r="F38" s="101">
        <v>81002</v>
      </c>
      <c r="G38" s="102" t="s">
        <v>255</v>
      </c>
      <c r="I38" s="103">
        <v>42221</v>
      </c>
    </row>
    <row r="39" spans="1:9" ht="15">
      <c r="A39" t="s">
        <v>120</v>
      </c>
      <c r="B39" s="112" t="s">
        <v>121</v>
      </c>
      <c r="D39" s="101" t="s">
        <v>256</v>
      </c>
      <c r="E39" s="101" t="s">
        <v>257</v>
      </c>
      <c r="F39" s="101">
        <v>30002</v>
      </c>
      <c r="G39" s="102" t="s">
        <v>258</v>
      </c>
      <c r="I39" s="103">
        <v>42222</v>
      </c>
    </row>
    <row r="40" spans="1:9" ht="15">
      <c r="A40" t="s">
        <v>103</v>
      </c>
      <c r="B40" s="112" t="s">
        <v>104</v>
      </c>
      <c r="D40" s="105" t="s">
        <v>39</v>
      </c>
      <c r="E40" s="105" t="s">
        <v>76</v>
      </c>
      <c r="F40" s="105">
        <v>95001</v>
      </c>
      <c r="G40" s="102" t="s">
        <v>259</v>
      </c>
      <c r="I40" s="103">
        <v>42223</v>
      </c>
    </row>
    <row r="41" spans="1:9" ht="15">
      <c r="A41" t="s">
        <v>105</v>
      </c>
      <c r="B41" s="112" t="s">
        <v>123</v>
      </c>
      <c r="D41" s="105" t="s">
        <v>40</v>
      </c>
      <c r="E41" s="105" t="s">
        <v>77</v>
      </c>
      <c r="F41" s="105">
        <v>51001</v>
      </c>
      <c r="G41" s="102" t="s">
        <v>260</v>
      </c>
      <c r="I41" s="103">
        <v>42224</v>
      </c>
    </row>
    <row r="42" spans="1:9" ht="15">
      <c r="A42" t="s">
        <v>106</v>
      </c>
      <c r="B42" s="112" t="s">
        <v>122</v>
      </c>
      <c r="D42" s="105" t="s">
        <v>261</v>
      </c>
      <c r="E42" s="105" t="s">
        <v>262</v>
      </c>
      <c r="F42" s="105">
        <v>73003</v>
      </c>
      <c r="G42" s="102" t="s">
        <v>263</v>
      </c>
      <c r="I42" s="103">
        <v>42225</v>
      </c>
    </row>
    <row r="43" spans="4:9" ht="15">
      <c r="D43" s="101" t="s">
        <v>264</v>
      </c>
      <c r="E43" s="101" t="s">
        <v>265</v>
      </c>
      <c r="F43" s="101">
        <v>73005</v>
      </c>
      <c r="G43" s="102" t="s">
        <v>266</v>
      </c>
      <c r="I43" s="103">
        <v>42226</v>
      </c>
    </row>
    <row r="44" spans="4:9" ht="15">
      <c r="D44" s="101" t="s">
        <v>267</v>
      </c>
      <c r="E44" s="101" t="s">
        <v>268</v>
      </c>
      <c r="F44" s="101">
        <v>74001</v>
      </c>
      <c r="G44" s="102" t="s">
        <v>269</v>
      </c>
      <c r="I44" s="103">
        <v>42227</v>
      </c>
    </row>
    <row r="45" spans="4:9" ht="15">
      <c r="D45" s="101" t="s">
        <v>270</v>
      </c>
      <c r="E45" s="101" t="s">
        <v>271</v>
      </c>
      <c r="F45" s="101">
        <v>94002</v>
      </c>
      <c r="G45" s="102" t="s">
        <v>272</v>
      </c>
      <c r="I45" s="103">
        <v>42228</v>
      </c>
    </row>
    <row r="46" spans="4:9" ht="15">
      <c r="D46" s="105" t="s">
        <v>273</v>
      </c>
      <c r="E46" s="105" t="s">
        <v>274</v>
      </c>
      <c r="F46" s="105">
        <v>8001</v>
      </c>
      <c r="G46" s="102" t="s">
        <v>275</v>
      </c>
      <c r="I46" s="103">
        <v>42229</v>
      </c>
    </row>
    <row r="47" spans="4:9" ht="15">
      <c r="D47" s="101" t="s">
        <v>276</v>
      </c>
      <c r="E47" s="101" t="s">
        <v>277</v>
      </c>
      <c r="F47" s="101">
        <v>86002</v>
      </c>
      <c r="G47" s="102" t="s">
        <v>278</v>
      </c>
      <c r="I47" s="103">
        <v>42230</v>
      </c>
    </row>
    <row r="48" spans="4:9" ht="15">
      <c r="D48" s="102" t="s">
        <v>279</v>
      </c>
      <c r="E48" s="102" t="s">
        <v>280</v>
      </c>
      <c r="F48" s="102">
        <v>50001</v>
      </c>
      <c r="G48" s="102" t="s">
        <v>281</v>
      </c>
      <c r="I48" s="103">
        <v>42231</v>
      </c>
    </row>
    <row r="49" spans="4:9" ht="15">
      <c r="D49" s="105" t="s">
        <v>41</v>
      </c>
      <c r="E49" s="105" t="s">
        <v>78</v>
      </c>
      <c r="F49" s="105">
        <v>49003</v>
      </c>
      <c r="G49" s="102" t="s">
        <v>282</v>
      </c>
      <c r="I49" s="103">
        <v>42232</v>
      </c>
    </row>
    <row r="50" spans="4:9" ht="15">
      <c r="D50" s="105" t="s">
        <v>42</v>
      </c>
      <c r="E50" s="105" t="s">
        <v>79</v>
      </c>
      <c r="F50" s="105">
        <v>63004</v>
      </c>
      <c r="G50" s="102" t="s">
        <v>283</v>
      </c>
      <c r="I50" s="103">
        <v>42233</v>
      </c>
    </row>
    <row r="51" spans="4:9" ht="15">
      <c r="D51" s="101" t="s">
        <v>284</v>
      </c>
      <c r="E51" s="101" t="s">
        <v>285</v>
      </c>
      <c r="F51" s="101">
        <v>16002</v>
      </c>
      <c r="G51" s="102" t="s">
        <v>286</v>
      </c>
      <c r="I51" s="103">
        <v>42234</v>
      </c>
    </row>
    <row r="52" spans="4:9" ht="15">
      <c r="D52" s="105" t="s">
        <v>287</v>
      </c>
      <c r="E52" s="105" t="s">
        <v>288</v>
      </c>
      <c r="F52" s="105">
        <v>92005</v>
      </c>
      <c r="G52" s="102" t="s">
        <v>289</v>
      </c>
      <c r="I52" s="103">
        <v>42235</v>
      </c>
    </row>
    <row r="53" spans="4:9" ht="15">
      <c r="D53" s="101" t="s">
        <v>290</v>
      </c>
      <c r="E53" s="101" t="s">
        <v>291</v>
      </c>
      <c r="F53" s="101">
        <v>60001</v>
      </c>
      <c r="G53" s="102" t="s">
        <v>292</v>
      </c>
      <c r="I53" s="103">
        <v>42236</v>
      </c>
    </row>
    <row r="54" spans="4:9" ht="15">
      <c r="D54" s="101" t="s">
        <v>293</v>
      </c>
      <c r="E54" s="101" t="s">
        <v>294</v>
      </c>
      <c r="F54" s="101">
        <v>92003</v>
      </c>
      <c r="G54" s="102" t="s">
        <v>295</v>
      </c>
      <c r="I54" s="103">
        <v>42237</v>
      </c>
    </row>
    <row r="55" spans="4:9" ht="15">
      <c r="D55" s="102" t="s">
        <v>296</v>
      </c>
      <c r="E55" s="102" t="s">
        <v>297</v>
      </c>
      <c r="F55" s="102">
        <v>73004</v>
      </c>
      <c r="G55" s="102" t="s">
        <v>298</v>
      </c>
      <c r="I55" s="103">
        <v>42238</v>
      </c>
    </row>
    <row r="56" spans="4:9" ht="15">
      <c r="D56" s="101" t="s">
        <v>299</v>
      </c>
      <c r="E56" s="101" t="s">
        <v>300</v>
      </c>
      <c r="F56" s="101">
        <v>77001</v>
      </c>
      <c r="G56" s="102" t="s">
        <v>301</v>
      </c>
      <c r="I56" s="103">
        <v>42239</v>
      </c>
    </row>
    <row r="57" spans="4:9" ht="15">
      <c r="D57" s="101" t="s">
        <v>302</v>
      </c>
      <c r="E57" s="101" t="s">
        <v>303</v>
      </c>
      <c r="F57" s="101">
        <v>95003</v>
      </c>
      <c r="G57" s="102" t="s">
        <v>304</v>
      </c>
      <c r="I57" s="103">
        <v>42240</v>
      </c>
    </row>
    <row r="58" spans="4:9" ht="15">
      <c r="D58" s="105" t="s">
        <v>43</v>
      </c>
      <c r="E58" s="105" t="s">
        <v>100</v>
      </c>
      <c r="F58" s="105">
        <v>21002</v>
      </c>
      <c r="G58" s="102" t="s">
        <v>305</v>
      </c>
      <c r="I58" s="103">
        <v>42241</v>
      </c>
    </row>
    <row r="59" spans="4:9" ht="15">
      <c r="D59" s="101" t="s">
        <v>306</v>
      </c>
      <c r="E59" s="101" t="s">
        <v>307</v>
      </c>
      <c r="F59" s="101">
        <v>59002</v>
      </c>
      <c r="G59" s="102" t="s">
        <v>308</v>
      </c>
      <c r="I59" s="103">
        <v>42242</v>
      </c>
    </row>
    <row r="60" spans="4:9" ht="15">
      <c r="D60" s="101" t="s">
        <v>309</v>
      </c>
      <c r="E60" s="101" t="s">
        <v>310</v>
      </c>
      <c r="F60" s="101">
        <v>38005</v>
      </c>
      <c r="G60" s="102" t="s">
        <v>311</v>
      </c>
      <c r="I60" s="103">
        <v>42243</v>
      </c>
    </row>
    <row r="61" spans="4:9" ht="15">
      <c r="D61" s="105" t="s">
        <v>44</v>
      </c>
      <c r="E61" s="105" t="s">
        <v>80</v>
      </c>
      <c r="F61" s="105">
        <v>88001</v>
      </c>
      <c r="G61" s="102" t="s">
        <v>312</v>
      </c>
      <c r="I61" s="103">
        <v>42244</v>
      </c>
    </row>
    <row r="62" spans="4:9" ht="15">
      <c r="D62" s="105" t="s">
        <v>45</v>
      </c>
      <c r="E62" s="105" t="s">
        <v>101</v>
      </c>
      <c r="F62" s="105">
        <v>91005</v>
      </c>
      <c r="G62" s="102" t="s">
        <v>313</v>
      </c>
      <c r="I62" s="103">
        <v>42245</v>
      </c>
    </row>
    <row r="63" spans="4:9" ht="15">
      <c r="D63" s="101" t="s">
        <v>314</v>
      </c>
      <c r="E63" s="101" t="s">
        <v>315</v>
      </c>
      <c r="F63" s="101">
        <v>66001</v>
      </c>
      <c r="G63" s="102" t="s">
        <v>316</v>
      </c>
      <c r="I63" s="103">
        <v>42246</v>
      </c>
    </row>
    <row r="64" spans="4:9" ht="15">
      <c r="D64" s="105" t="s">
        <v>46</v>
      </c>
      <c r="E64" s="105" t="s">
        <v>81</v>
      </c>
      <c r="F64" s="105">
        <v>94004</v>
      </c>
      <c r="G64" s="102" t="s">
        <v>317</v>
      </c>
      <c r="I64" s="103">
        <v>42247</v>
      </c>
    </row>
    <row r="65" spans="4:9" ht="15">
      <c r="D65" s="105" t="s">
        <v>47</v>
      </c>
      <c r="E65" s="105" t="s">
        <v>318</v>
      </c>
      <c r="F65" s="105">
        <v>95004</v>
      </c>
      <c r="G65" s="102" t="s">
        <v>319</v>
      </c>
      <c r="I65" s="103">
        <v>42248</v>
      </c>
    </row>
    <row r="66" spans="4:9" ht="15">
      <c r="D66" s="101" t="s">
        <v>304</v>
      </c>
      <c r="E66" s="101" t="s">
        <v>320</v>
      </c>
      <c r="F66" s="101">
        <v>5001</v>
      </c>
      <c r="G66" s="102" t="s">
        <v>321</v>
      </c>
      <c r="I66" s="103">
        <v>42249</v>
      </c>
    </row>
    <row r="67" spans="4:9" ht="15">
      <c r="D67" s="101" t="s">
        <v>322</v>
      </c>
      <c r="E67" s="101" t="s">
        <v>323</v>
      </c>
      <c r="F67" s="101">
        <v>95005</v>
      </c>
      <c r="G67" s="102" t="s">
        <v>324</v>
      </c>
      <c r="I67" s="103">
        <v>42250</v>
      </c>
    </row>
    <row r="68" spans="4:9" ht="15">
      <c r="D68" s="101" t="s">
        <v>325</v>
      </c>
      <c r="E68" s="101" t="s">
        <v>326</v>
      </c>
      <c r="F68" s="101">
        <v>38001</v>
      </c>
      <c r="G68" s="102" t="s">
        <v>327</v>
      </c>
      <c r="I68" s="103">
        <v>42251</v>
      </c>
    </row>
    <row r="69" spans="4:9" ht="15">
      <c r="D69" s="101" t="s">
        <v>328</v>
      </c>
      <c r="E69" s="101" t="s">
        <v>329</v>
      </c>
      <c r="F69" s="101">
        <v>38003</v>
      </c>
      <c r="G69" s="102" t="s">
        <v>330</v>
      </c>
      <c r="I69" s="103">
        <v>42252</v>
      </c>
    </row>
    <row r="70" spans="4:9" ht="15">
      <c r="D70" s="105" t="s">
        <v>331</v>
      </c>
      <c r="E70" s="105" t="s">
        <v>332</v>
      </c>
      <c r="F70" s="105">
        <v>38004</v>
      </c>
      <c r="G70" s="102" t="s">
        <v>333</v>
      </c>
      <c r="I70" s="103">
        <v>42253</v>
      </c>
    </row>
    <row r="71" spans="4:9" ht="15">
      <c r="D71" s="101" t="s">
        <v>334</v>
      </c>
      <c r="E71" s="101" t="s">
        <v>335</v>
      </c>
      <c r="F71" s="101">
        <v>74008</v>
      </c>
      <c r="G71" s="102" t="s">
        <v>336</v>
      </c>
      <c r="I71" s="103">
        <v>42254</v>
      </c>
    </row>
    <row r="72" spans="4:9" ht="15">
      <c r="D72" s="101" t="s">
        <v>337</v>
      </c>
      <c r="E72" s="101" t="s">
        <v>338</v>
      </c>
      <c r="F72" s="101">
        <v>85001</v>
      </c>
      <c r="G72" s="102" t="s">
        <v>339</v>
      </c>
      <c r="I72" s="103">
        <v>42255</v>
      </c>
    </row>
    <row r="73" spans="4:9" ht="15">
      <c r="D73" s="101" t="s">
        <v>340</v>
      </c>
      <c r="E73" s="101" t="s">
        <v>341</v>
      </c>
      <c r="F73" s="101">
        <v>56003</v>
      </c>
      <c r="G73" s="102" t="s">
        <v>342</v>
      </c>
      <c r="I73" s="103">
        <v>42256</v>
      </c>
    </row>
    <row r="74" spans="4:9" ht="15">
      <c r="D74" s="101" t="s">
        <v>343</v>
      </c>
      <c r="E74" s="101" t="s">
        <v>344</v>
      </c>
      <c r="F74" s="101">
        <v>22001</v>
      </c>
      <c r="G74" s="102" t="s">
        <v>345</v>
      </c>
      <c r="I74" s="103">
        <v>42257</v>
      </c>
    </row>
    <row r="75" spans="4:9" ht="15">
      <c r="D75" s="101" t="s">
        <v>346</v>
      </c>
      <c r="E75" s="101" t="s">
        <v>347</v>
      </c>
      <c r="F75" s="101">
        <v>76003</v>
      </c>
      <c r="G75" s="102" t="s">
        <v>348</v>
      </c>
      <c r="I75" s="103">
        <v>42258</v>
      </c>
    </row>
    <row r="76" spans="4:9" ht="15">
      <c r="D76" s="105" t="s">
        <v>48</v>
      </c>
      <c r="E76" s="105" t="s">
        <v>82</v>
      </c>
      <c r="F76" s="105">
        <v>76004</v>
      </c>
      <c r="G76" s="102" t="s">
        <v>349</v>
      </c>
      <c r="I76" s="103">
        <v>42259</v>
      </c>
    </row>
    <row r="77" spans="4:9" ht="15">
      <c r="D77" s="102" t="s">
        <v>350</v>
      </c>
      <c r="E77" s="102" t="s">
        <v>351</v>
      </c>
      <c r="F77" s="102">
        <v>72001</v>
      </c>
      <c r="G77" s="102" t="s">
        <v>352</v>
      </c>
      <c r="I77" s="103">
        <v>42260</v>
      </c>
    </row>
    <row r="78" spans="4:9" ht="15">
      <c r="D78" s="101" t="s">
        <v>353</v>
      </c>
      <c r="E78" s="101" t="s">
        <v>354</v>
      </c>
      <c r="F78" s="101">
        <v>94003</v>
      </c>
      <c r="G78" s="102" t="s">
        <v>355</v>
      </c>
      <c r="I78" s="103">
        <v>42261</v>
      </c>
    </row>
    <row r="79" spans="4:9" ht="15">
      <c r="D79" s="101" t="s">
        <v>356</v>
      </c>
      <c r="E79" s="101" t="s">
        <v>357</v>
      </c>
      <c r="F79" s="101">
        <v>78001</v>
      </c>
      <c r="G79" s="102" t="s">
        <v>358</v>
      </c>
      <c r="I79" s="103">
        <v>42262</v>
      </c>
    </row>
    <row r="80" spans="4:9" ht="15">
      <c r="D80" s="101" t="s">
        <v>359</v>
      </c>
      <c r="E80" s="101" t="s">
        <v>360</v>
      </c>
      <c r="F80" s="101">
        <v>5011</v>
      </c>
      <c r="G80" s="102" t="s">
        <v>361</v>
      </c>
      <c r="I80" s="103">
        <v>42263</v>
      </c>
    </row>
    <row r="81" spans="4:9" ht="15">
      <c r="D81" s="105" t="s">
        <v>49</v>
      </c>
      <c r="E81" s="105" t="s">
        <v>83</v>
      </c>
      <c r="F81" s="105">
        <v>87001</v>
      </c>
      <c r="G81" s="102" t="s">
        <v>362</v>
      </c>
      <c r="I81" s="103">
        <v>42264</v>
      </c>
    </row>
    <row r="82" spans="4:9" ht="15">
      <c r="D82" s="105" t="s">
        <v>128</v>
      </c>
      <c r="E82" s="105" t="s">
        <v>129</v>
      </c>
      <c r="F82" s="105">
        <v>27001</v>
      </c>
      <c r="G82" s="102" t="s">
        <v>363</v>
      </c>
      <c r="I82" s="103">
        <v>42265</v>
      </c>
    </row>
    <row r="83" spans="4:9" ht="15">
      <c r="D83" s="101" t="s">
        <v>364</v>
      </c>
      <c r="E83" s="101" t="s">
        <v>365</v>
      </c>
      <c r="F83" s="101">
        <v>69004</v>
      </c>
      <c r="G83" s="102" t="s">
        <v>366</v>
      </c>
      <c r="I83" s="103">
        <v>42266</v>
      </c>
    </row>
    <row r="84" spans="4:9" ht="15">
      <c r="D84" s="101" t="s">
        <v>367</v>
      </c>
      <c r="E84" s="101" t="s">
        <v>368</v>
      </c>
      <c r="F84" s="101">
        <v>69003</v>
      </c>
      <c r="G84" s="102" t="s">
        <v>369</v>
      </c>
      <c r="I84" s="103">
        <v>42267</v>
      </c>
    </row>
    <row r="85" spans="4:9" ht="15">
      <c r="D85" s="105" t="s">
        <v>51</v>
      </c>
      <c r="E85" s="105" t="s">
        <v>84</v>
      </c>
      <c r="F85" s="105">
        <v>69007</v>
      </c>
      <c r="G85" s="102" t="s">
        <v>370</v>
      </c>
      <c r="I85" s="103">
        <v>42268</v>
      </c>
    </row>
    <row r="86" spans="4:9" ht="15">
      <c r="D86" s="101" t="s">
        <v>371</v>
      </c>
      <c r="E86" s="101" t="s">
        <v>372</v>
      </c>
      <c r="F86" s="101">
        <v>69005</v>
      </c>
      <c r="G86" s="102" t="s">
        <v>373</v>
      </c>
      <c r="I86" s="103">
        <v>42269</v>
      </c>
    </row>
    <row r="87" spans="4:9" ht="15">
      <c r="D87" s="105" t="s">
        <v>50</v>
      </c>
      <c r="E87" s="105" t="s">
        <v>374</v>
      </c>
      <c r="F87" s="105">
        <v>69001</v>
      </c>
      <c r="G87" s="102" t="s">
        <v>375</v>
      </c>
      <c r="I87" s="103">
        <v>42270</v>
      </c>
    </row>
    <row r="88" spans="4:9" ht="15">
      <c r="D88" s="101" t="s">
        <v>376</v>
      </c>
      <c r="E88" s="101" t="s">
        <v>377</v>
      </c>
      <c r="F88" s="101">
        <v>78002</v>
      </c>
      <c r="G88" s="102" t="s">
        <v>378</v>
      </c>
      <c r="I88" s="103">
        <v>42271</v>
      </c>
    </row>
    <row r="89" spans="4:9" ht="15">
      <c r="D89" s="105" t="s">
        <v>379</v>
      </c>
      <c r="E89" s="105" t="s">
        <v>380</v>
      </c>
      <c r="F89" s="105">
        <v>13001</v>
      </c>
      <c r="G89" s="102" t="s">
        <v>381</v>
      </c>
      <c r="I89" s="103">
        <v>42272</v>
      </c>
    </row>
    <row r="90" spans="4:9" ht="15">
      <c r="D90" s="101" t="s">
        <v>382</v>
      </c>
      <c r="E90" s="101" t="s">
        <v>383</v>
      </c>
      <c r="F90" s="101">
        <v>74003</v>
      </c>
      <c r="G90" s="102" t="s">
        <v>384</v>
      </c>
      <c r="I90" s="103">
        <v>42273</v>
      </c>
    </row>
    <row r="91" spans="4:9" ht="15">
      <c r="D91" s="101" t="s">
        <v>385</v>
      </c>
      <c r="E91" s="101" t="s">
        <v>386</v>
      </c>
      <c r="F91" s="101">
        <v>73008</v>
      </c>
      <c r="G91" s="102" t="s">
        <v>387</v>
      </c>
      <c r="I91" s="103">
        <v>42274</v>
      </c>
    </row>
    <row r="92" spans="4:9" ht="15">
      <c r="D92" s="105" t="s">
        <v>388</v>
      </c>
      <c r="E92" s="105" t="s">
        <v>389</v>
      </c>
      <c r="F92" s="105">
        <v>92008</v>
      </c>
      <c r="G92" s="102" t="s">
        <v>390</v>
      </c>
      <c r="I92" s="103">
        <v>42275</v>
      </c>
    </row>
    <row r="93" spans="4:9" ht="15">
      <c r="D93" s="105" t="s">
        <v>59</v>
      </c>
      <c r="E93" s="105" t="s">
        <v>86</v>
      </c>
      <c r="F93" s="105">
        <v>92004</v>
      </c>
      <c r="G93" s="102" t="s">
        <v>391</v>
      </c>
      <c r="I93" s="103">
        <v>42276</v>
      </c>
    </row>
    <row r="94" spans="4:9" ht="15">
      <c r="D94" s="101" t="s">
        <v>392</v>
      </c>
      <c r="E94" s="101" t="s">
        <v>393</v>
      </c>
      <c r="F94" s="101">
        <v>89001</v>
      </c>
      <c r="G94" s="102" t="s">
        <v>394</v>
      </c>
      <c r="I94" s="103">
        <v>42277</v>
      </c>
    </row>
    <row r="95" spans="4:9" ht="15">
      <c r="D95" s="105" t="s">
        <v>395</v>
      </c>
      <c r="E95" s="105" t="s">
        <v>396</v>
      </c>
      <c r="F95" s="105">
        <v>34001</v>
      </c>
      <c r="G95" s="102" t="s">
        <v>397</v>
      </c>
      <c r="I95" s="103">
        <v>42278</v>
      </c>
    </row>
    <row r="96" spans="4:9" ht="15">
      <c r="D96" s="101" t="s">
        <v>398</v>
      </c>
      <c r="E96" s="101" t="s">
        <v>399</v>
      </c>
      <c r="F96" s="101">
        <v>34008</v>
      </c>
      <c r="G96" s="102" t="s">
        <v>400</v>
      </c>
      <c r="I96" s="103">
        <v>42279</v>
      </c>
    </row>
    <row r="97" spans="4:9" ht="15">
      <c r="D97" s="105" t="s">
        <v>111</v>
      </c>
      <c r="E97" s="105" t="s">
        <v>401</v>
      </c>
      <c r="F97" s="105">
        <v>74016</v>
      </c>
      <c r="G97" s="102" t="s">
        <v>402</v>
      </c>
      <c r="I97" s="103">
        <v>42280</v>
      </c>
    </row>
    <row r="98" spans="4:9" ht="15">
      <c r="D98" s="101" t="s">
        <v>403</v>
      </c>
      <c r="E98" s="101" t="s">
        <v>404</v>
      </c>
      <c r="F98" s="101">
        <v>74006</v>
      </c>
      <c r="G98" s="102" t="s">
        <v>405</v>
      </c>
      <c r="I98" s="103">
        <v>42281</v>
      </c>
    </row>
    <row r="99" spans="4:9" ht="15">
      <c r="D99" s="105" t="s">
        <v>406</v>
      </c>
      <c r="E99" s="105" t="s">
        <v>407</v>
      </c>
      <c r="F99" s="105">
        <v>54001</v>
      </c>
      <c r="G99" s="102" t="s">
        <v>408</v>
      </c>
      <c r="I99" s="103">
        <v>42282</v>
      </c>
    </row>
    <row r="100" spans="4:9" ht="15">
      <c r="D100" s="105" t="s">
        <v>409</v>
      </c>
      <c r="E100" s="105" t="s">
        <v>410</v>
      </c>
      <c r="F100" s="105">
        <v>44001</v>
      </c>
      <c r="G100" s="102" t="s">
        <v>411</v>
      </c>
      <c r="I100" s="103">
        <v>42283</v>
      </c>
    </row>
    <row r="101" spans="4:9" ht="15">
      <c r="D101" s="101" t="s">
        <v>412</v>
      </c>
      <c r="E101" s="101" t="s">
        <v>413</v>
      </c>
      <c r="F101" s="101">
        <v>44002</v>
      </c>
      <c r="G101" s="102" t="s">
        <v>414</v>
      </c>
      <c r="I101" s="103">
        <v>42284</v>
      </c>
    </row>
    <row r="102" spans="4:9" ht="15">
      <c r="D102" s="102" t="s">
        <v>415</v>
      </c>
      <c r="E102" s="102" t="s">
        <v>416</v>
      </c>
      <c r="F102" s="102">
        <v>11001</v>
      </c>
      <c r="G102" s="102" t="s">
        <v>417</v>
      </c>
      <c r="I102" s="103">
        <v>42285</v>
      </c>
    </row>
    <row r="103" spans="4:9" ht="15">
      <c r="D103" s="101" t="s">
        <v>418</v>
      </c>
      <c r="E103" s="101" t="s">
        <v>419</v>
      </c>
      <c r="F103" s="101">
        <v>93002</v>
      </c>
      <c r="G103" s="102" t="s">
        <v>420</v>
      </c>
      <c r="I103" s="103">
        <v>42286</v>
      </c>
    </row>
    <row r="104" spans="4:9" ht="15">
      <c r="D104" s="102" t="s">
        <v>421</v>
      </c>
      <c r="E104" s="102" t="s">
        <v>422</v>
      </c>
      <c r="F104" s="102">
        <v>6004</v>
      </c>
      <c r="G104" s="102" t="s">
        <v>423</v>
      </c>
      <c r="I104" s="103">
        <v>42287</v>
      </c>
    </row>
    <row r="105" spans="4:9" ht="15">
      <c r="D105" s="102" t="s">
        <v>424</v>
      </c>
      <c r="E105" s="102" t="s">
        <v>425</v>
      </c>
      <c r="F105" s="102">
        <v>6003</v>
      </c>
      <c r="G105" s="102" t="s">
        <v>426</v>
      </c>
      <c r="I105" s="103">
        <v>42288</v>
      </c>
    </row>
    <row r="106" spans="4:9" ht="15">
      <c r="D106" s="101" t="s">
        <v>427</v>
      </c>
      <c r="E106" s="101" t="s">
        <v>428</v>
      </c>
      <c r="F106" s="101">
        <v>6001</v>
      </c>
      <c r="G106" s="102" t="s">
        <v>429</v>
      </c>
      <c r="I106" s="103">
        <v>42289</v>
      </c>
    </row>
    <row r="107" spans="4:9" ht="15">
      <c r="D107" s="101" t="s">
        <v>430</v>
      </c>
      <c r="E107" s="101" t="s">
        <v>431</v>
      </c>
      <c r="F107" s="101">
        <v>30001</v>
      </c>
      <c r="G107" s="102" t="s">
        <v>432</v>
      </c>
      <c r="I107" s="103">
        <v>42290</v>
      </c>
    </row>
    <row r="108" spans="4:9" ht="15">
      <c r="D108" s="101" t="s">
        <v>433</v>
      </c>
      <c r="E108" s="101" t="s">
        <v>434</v>
      </c>
      <c r="F108" s="101">
        <v>79002</v>
      </c>
      <c r="G108" s="102" t="s">
        <v>435</v>
      </c>
      <c r="I108" s="103">
        <v>42291</v>
      </c>
    </row>
    <row r="109" spans="4:9" ht="15">
      <c r="D109" s="101" t="s">
        <v>436</v>
      </c>
      <c r="E109" s="101" t="s">
        <v>437</v>
      </c>
      <c r="F109" s="101">
        <v>79001</v>
      </c>
      <c r="G109" s="102" t="s">
        <v>438</v>
      </c>
      <c r="I109" s="103">
        <v>42292</v>
      </c>
    </row>
    <row r="110" spans="4:9" ht="15">
      <c r="D110" s="105" t="s">
        <v>52</v>
      </c>
      <c r="E110" s="105" t="s">
        <v>87</v>
      </c>
      <c r="F110" s="105">
        <v>45003</v>
      </c>
      <c r="G110" s="102" t="s">
        <v>439</v>
      </c>
      <c r="I110" s="103">
        <v>42293</v>
      </c>
    </row>
    <row r="111" spans="4:9" ht="15">
      <c r="D111" s="105" t="s">
        <v>440</v>
      </c>
      <c r="E111" s="105" t="s">
        <v>441</v>
      </c>
      <c r="F111" s="105">
        <v>75001</v>
      </c>
      <c r="G111" s="102" t="s">
        <v>442</v>
      </c>
      <c r="I111" s="103">
        <v>42294</v>
      </c>
    </row>
    <row r="112" spans="4:9" ht="15">
      <c r="D112" s="105" t="s">
        <v>443</v>
      </c>
      <c r="E112" s="105" t="s">
        <v>444</v>
      </c>
      <c r="F112" s="105">
        <v>75007</v>
      </c>
      <c r="G112" s="102" t="s">
        <v>445</v>
      </c>
      <c r="I112" s="103">
        <v>42295</v>
      </c>
    </row>
    <row r="113" spans="4:9" ht="15">
      <c r="D113" s="105" t="s">
        <v>446</v>
      </c>
      <c r="E113" s="105" t="s">
        <v>447</v>
      </c>
      <c r="F113" s="105">
        <v>75004</v>
      </c>
      <c r="G113" s="102" t="s">
        <v>448</v>
      </c>
      <c r="I113" s="103">
        <v>42296</v>
      </c>
    </row>
    <row r="114" spans="4:9" ht="15">
      <c r="D114" s="105" t="s">
        <v>449</v>
      </c>
      <c r="E114" s="105" t="s">
        <v>450</v>
      </c>
      <c r="F114" s="105">
        <v>75006</v>
      </c>
      <c r="G114" s="102" t="s">
        <v>451</v>
      </c>
      <c r="I114" s="103">
        <v>42297</v>
      </c>
    </row>
    <row r="115" spans="4:9" ht="15">
      <c r="D115" s="102" t="s">
        <v>452</v>
      </c>
      <c r="E115" s="102" t="s">
        <v>453</v>
      </c>
      <c r="F115" s="102">
        <v>75003</v>
      </c>
      <c r="G115" s="102" t="s">
        <v>454</v>
      </c>
      <c r="I115" s="103">
        <v>42298</v>
      </c>
    </row>
    <row r="116" spans="4:9" ht="15">
      <c r="D116" s="105" t="s">
        <v>381</v>
      </c>
      <c r="E116" s="105" t="s">
        <v>455</v>
      </c>
      <c r="F116" s="105">
        <v>64003</v>
      </c>
      <c r="G116" s="102" t="s">
        <v>456</v>
      </c>
      <c r="I116" s="103">
        <v>42299</v>
      </c>
    </row>
    <row r="117" spans="4:9" ht="15">
      <c r="D117" s="101" t="s">
        <v>457</v>
      </c>
      <c r="E117" s="101" t="s">
        <v>458</v>
      </c>
      <c r="F117" s="101">
        <v>86001</v>
      </c>
      <c r="G117" s="102" t="s">
        <v>459</v>
      </c>
      <c r="I117" s="103">
        <v>42300</v>
      </c>
    </row>
    <row r="118" spans="4:9" ht="15">
      <c r="D118" s="101" t="s">
        <v>460</v>
      </c>
      <c r="E118" s="101" t="s">
        <v>461</v>
      </c>
      <c r="F118" s="101">
        <v>73007</v>
      </c>
      <c r="G118" s="106"/>
      <c r="I118" s="103">
        <v>42301</v>
      </c>
    </row>
    <row r="119" spans="4:9" ht="15">
      <c r="D119" s="105" t="s">
        <v>53</v>
      </c>
      <c r="E119" s="105" t="s">
        <v>114</v>
      </c>
      <c r="F119" s="105">
        <v>51003</v>
      </c>
      <c r="G119" s="107"/>
      <c r="I119" s="103">
        <v>42302</v>
      </c>
    </row>
    <row r="120" spans="4:9" ht="15">
      <c r="D120" s="101" t="s">
        <v>462</v>
      </c>
      <c r="E120" s="101" t="s">
        <v>463</v>
      </c>
      <c r="F120" s="101">
        <v>51004</v>
      </c>
      <c r="G120" s="107"/>
      <c r="I120" s="103">
        <v>42303</v>
      </c>
    </row>
    <row r="121" spans="4:9" ht="15">
      <c r="D121" s="105" t="s">
        <v>54</v>
      </c>
      <c r="E121" s="105" t="s">
        <v>88</v>
      </c>
      <c r="F121" s="105">
        <v>35001</v>
      </c>
      <c r="G121" s="107"/>
      <c r="I121" s="103">
        <v>42304</v>
      </c>
    </row>
    <row r="122" spans="4:9" ht="15">
      <c r="D122" s="101" t="s">
        <v>464</v>
      </c>
      <c r="E122" s="101" t="s">
        <v>465</v>
      </c>
      <c r="F122" s="101">
        <v>35002</v>
      </c>
      <c r="G122" s="107"/>
      <c r="I122" s="103">
        <v>42305</v>
      </c>
    </row>
    <row r="123" spans="4:9" ht="15">
      <c r="D123" s="105" t="s">
        <v>55</v>
      </c>
      <c r="E123" s="105" t="s">
        <v>89</v>
      </c>
      <c r="F123" s="105">
        <v>44005</v>
      </c>
      <c r="G123" s="107"/>
      <c r="I123" s="103">
        <v>42306</v>
      </c>
    </row>
    <row r="124" spans="4:9" ht="15">
      <c r="D124" s="105" t="s">
        <v>466</v>
      </c>
      <c r="E124" s="105" t="s">
        <v>467</v>
      </c>
      <c r="F124" s="105">
        <v>42002</v>
      </c>
      <c r="G124" s="107"/>
      <c r="I124" s="103">
        <v>42307</v>
      </c>
    </row>
    <row r="125" spans="4:9" ht="15">
      <c r="D125" s="101" t="s">
        <v>468</v>
      </c>
      <c r="E125" s="101" t="s">
        <v>469</v>
      </c>
      <c r="F125" s="101">
        <v>76005</v>
      </c>
      <c r="G125" s="107"/>
      <c r="I125" s="103">
        <v>42308</v>
      </c>
    </row>
    <row r="126" spans="4:9" ht="15">
      <c r="D126" s="105" t="s">
        <v>63</v>
      </c>
      <c r="E126" s="105" t="s">
        <v>90</v>
      </c>
      <c r="F126" s="105">
        <v>76001</v>
      </c>
      <c r="G126" s="107"/>
      <c r="I126" s="103">
        <v>42309</v>
      </c>
    </row>
    <row r="127" spans="4:9" ht="15">
      <c r="D127" s="101" t="s">
        <v>470</v>
      </c>
      <c r="E127" s="101" t="s">
        <v>471</v>
      </c>
      <c r="F127" s="101">
        <v>38007</v>
      </c>
      <c r="G127" s="107"/>
      <c r="I127" s="103">
        <v>42310</v>
      </c>
    </row>
    <row r="128" spans="4:9" ht="15">
      <c r="D128" s="105" t="s">
        <v>472</v>
      </c>
      <c r="E128" s="105" t="s">
        <v>473</v>
      </c>
      <c r="F128" s="105">
        <v>42001</v>
      </c>
      <c r="G128" s="107"/>
      <c r="I128" s="103">
        <v>42311</v>
      </c>
    </row>
    <row r="129" spans="4:9" ht="15">
      <c r="D129" s="105" t="s">
        <v>56</v>
      </c>
      <c r="E129" s="105" t="s">
        <v>91</v>
      </c>
      <c r="F129" s="105">
        <v>74009</v>
      </c>
      <c r="G129" s="107"/>
      <c r="I129" s="103">
        <v>42312</v>
      </c>
    </row>
    <row r="130" spans="4:9" ht="15">
      <c r="D130" s="101" t="s">
        <v>474</v>
      </c>
      <c r="E130" s="101" t="s">
        <v>475</v>
      </c>
      <c r="F130" s="101">
        <v>93001</v>
      </c>
      <c r="G130" s="107"/>
      <c r="I130" s="103">
        <v>42313</v>
      </c>
    </row>
    <row r="131" spans="4:9" ht="15">
      <c r="D131" s="101" t="s">
        <v>476</v>
      </c>
      <c r="E131" s="101" t="s">
        <v>477</v>
      </c>
      <c r="F131" s="101">
        <v>97001</v>
      </c>
      <c r="G131" s="107"/>
      <c r="I131" s="103">
        <v>42314</v>
      </c>
    </row>
    <row r="132" spans="4:9" ht="15">
      <c r="D132" s="102" t="s">
        <v>478</v>
      </c>
      <c r="E132" s="102" t="s">
        <v>479</v>
      </c>
      <c r="F132" s="102">
        <v>16001</v>
      </c>
      <c r="G132" s="107"/>
      <c r="I132" s="103">
        <v>42315</v>
      </c>
    </row>
    <row r="133" spans="4:9" ht="15">
      <c r="D133" s="101" t="s">
        <v>480</v>
      </c>
      <c r="E133" s="101" t="s">
        <v>481</v>
      </c>
      <c r="F133" s="101">
        <v>5002</v>
      </c>
      <c r="G133" s="107"/>
      <c r="I133" s="103">
        <v>42316</v>
      </c>
    </row>
    <row r="134" spans="4:9" ht="15">
      <c r="D134" s="105" t="s">
        <v>482</v>
      </c>
      <c r="E134" s="105" t="s">
        <v>483</v>
      </c>
      <c r="F134" s="105">
        <v>67001</v>
      </c>
      <c r="G134" s="107"/>
      <c r="I134" s="103">
        <v>42317</v>
      </c>
    </row>
    <row r="135" spans="4:9" ht="15">
      <c r="D135" s="101" t="s">
        <v>484</v>
      </c>
      <c r="E135" s="101" t="s">
        <v>485</v>
      </c>
      <c r="F135" s="101">
        <v>83001</v>
      </c>
      <c r="G135" s="107"/>
      <c r="I135" s="103">
        <v>42318</v>
      </c>
    </row>
    <row r="136" spans="4:9" ht="15">
      <c r="D136" s="105" t="s">
        <v>126</v>
      </c>
      <c r="E136" s="105" t="s">
        <v>127</v>
      </c>
      <c r="F136" s="105">
        <v>31004</v>
      </c>
      <c r="G136" s="107"/>
      <c r="I136" s="103">
        <v>42319</v>
      </c>
    </row>
    <row r="137" spans="4:9" ht="15">
      <c r="D137" s="105" t="s">
        <v>92</v>
      </c>
      <c r="E137" s="105" t="s">
        <v>93</v>
      </c>
      <c r="F137" s="105">
        <v>31003</v>
      </c>
      <c r="G137" s="107"/>
      <c r="I137" s="103">
        <v>42320</v>
      </c>
    </row>
    <row r="138" spans="4:9" ht="15">
      <c r="D138" s="105" t="s">
        <v>57</v>
      </c>
      <c r="E138" s="105" t="s">
        <v>94</v>
      </c>
      <c r="F138" s="105">
        <v>31002</v>
      </c>
      <c r="G138" s="107"/>
      <c r="I138" s="103">
        <v>42321</v>
      </c>
    </row>
    <row r="139" spans="4:9" ht="15">
      <c r="D139" s="105" t="s">
        <v>486</v>
      </c>
      <c r="E139" s="105" t="s">
        <v>487</v>
      </c>
      <c r="F139" s="105">
        <v>37002</v>
      </c>
      <c r="G139" s="107"/>
      <c r="I139" s="103">
        <v>42322</v>
      </c>
    </row>
    <row r="140" spans="4:9" ht="15">
      <c r="D140" s="101" t="s">
        <v>488</v>
      </c>
      <c r="E140" s="101" t="s">
        <v>489</v>
      </c>
      <c r="F140" s="101">
        <v>10001</v>
      </c>
      <c r="G140" s="107"/>
      <c r="I140" s="103">
        <v>42323</v>
      </c>
    </row>
    <row r="141" spans="4:9" ht="15">
      <c r="D141" s="101" t="s">
        <v>490</v>
      </c>
      <c r="E141" s="101" t="s">
        <v>491</v>
      </c>
      <c r="F141" s="101">
        <v>26001</v>
      </c>
      <c r="G141" s="107"/>
      <c r="I141" s="103">
        <v>42324</v>
      </c>
    </row>
    <row r="142" spans="4:9" ht="15">
      <c r="D142" s="105" t="s">
        <v>124</v>
      </c>
      <c r="E142" s="105" t="s">
        <v>125</v>
      </c>
      <c r="F142" s="105">
        <v>59004</v>
      </c>
      <c r="G142" s="107"/>
      <c r="I142" s="103">
        <v>42325</v>
      </c>
    </row>
    <row r="143" spans="4:9" ht="15">
      <c r="D143" s="101" t="s">
        <v>492</v>
      </c>
      <c r="E143" s="101" t="s">
        <v>493</v>
      </c>
      <c r="F143" s="101">
        <v>73010</v>
      </c>
      <c r="G143" s="107"/>
      <c r="I143" s="103">
        <v>42326</v>
      </c>
    </row>
    <row r="144" spans="4:9" ht="15">
      <c r="D144" s="101" t="s">
        <v>494</v>
      </c>
      <c r="E144" s="101" t="s">
        <v>495</v>
      </c>
      <c r="F144" s="101">
        <v>56001</v>
      </c>
      <c r="G144" s="107"/>
      <c r="I144" s="103">
        <v>42327</v>
      </c>
    </row>
    <row r="145" spans="4:9" ht="15">
      <c r="D145" s="101" t="s">
        <v>496</v>
      </c>
      <c r="E145" s="101" t="s">
        <v>497</v>
      </c>
      <c r="F145" s="101">
        <v>38008</v>
      </c>
      <c r="G145" s="107"/>
      <c r="I145" s="103">
        <v>42328</v>
      </c>
    </row>
    <row r="146" spans="4:9" ht="15">
      <c r="D146" s="105" t="s">
        <v>103</v>
      </c>
      <c r="E146" s="105" t="s">
        <v>104</v>
      </c>
      <c r="F146" s="105">
        <v>38016</v>
      </c>
      <c r="G146" s="107"/>
      <c r="I146" s="103">
        <v>42329</v>
      </c>
    </row>
    <row r="147" spans="4:9" ht="15">
      <c r="D147" s="101" t="s">
        <v>498</v>
      </c>
      <c r="E147" s="101" t="s">
        <v>499</v>
      </c>
      <c r="F147" s="101">
        <v>33002</v>
      </c>
      <c r="G147" s="107"/>
      <c r="I147" s="103">
        <v>42330</v>
      </c>
    </row>
    <row r="148" spans="4:9" ht="15">
      <c r="D148" s="105" t="s">
        <v>58</v>
      </c>
      <c r="E148" s="105" t="s">
        <v>500</v>
      </c>
      <c r="F148" s="105">
        <v>91003</v>
      </c>
      <c r="G148" s="107"/>
      <c r="I148" s="103">
        <v>42331</v>
      </c>
    </row>
    <row r="149" spans="4:9" ht="15">
      <c r="D149" s="105" t="s">
        <v>120</v>
      </c>
      <c r="E149" s="105" t="s">
        <v>121</v>
      </c>
      <c r="F149" s="105">
        <v>94001</v>
      </c>
      <c r="G149" s="107"/>
      <c r="I149" s="103">
        <v>42332</v>
      </c>
    </row>
    <row r="150" spans="4:9" ht="15">
      <c r="D150" s="105" t="s">
        <v>105</v>
      </c>
      <c r="E150" s="105" t="s">
        <v>123</v>
      </c>
      <c r="F150" s="105">
        <v>59008</v>
      </c>
      <c r="G150" s="107"/>
      <c r="I150" s="103">
        <v>42333</v>
      </c>
    </row>
    <row r="151" spans="4:9" ht="15">
      <c r="D151" s="101" t="s">
        <v>501</v>
      </c>
      <c r="E151" s="101" t="s">
        <v>502</v>
      </c>
      <c r="F151" s="101">
        <v>59007</v>
      </c>
      <c r="G151" s="107"/>
      <c r="I151" s="103">
        <v>42334</v>
      </c>
    </row>
    <row r="152" spans="4:9" ht="15">
      <c r="D152" s="105" t="s">
        <v>106</v>
      </c>
      <c r="E152" s="105" t="s">
        <v>122</v>
      </c>
      <c r="F152" s="105">
        <v>59001</v>
      </c>
      <c r="G152" s="107"/>
      <c r="I152" s="103">
        <v>42335</v>
      </c>
    </row>
    <row r="153" ht="15">
      <c r="I153" s="103">
        <v>42336</v>
      </c>
    </row>
    <row r="154" spans="2:9" ht="15">
      <c r="B154" s="108" t="s">
        <v>503</v>
      </c>
      <c r="I154" s="103">
        <v>42337</v>
      </c>
    </row>
    <row r="155" spans="2:9" ht="15">
      <c r="B155" s="100"/>
      <c r="I155" s="103">
        <v>42338</v>
      </c>
    </row>
    <row r="156" spans="2:9" ht="15">
      <c r="B156" s="100" t="s">
        <v>504</v>
      </c>
      <c r="I156" s="103">
        <v>42339</v>
      </c>
    </row>
    <row r="157" spans="2:9" ht="15">
      <c r="B157" s="100" t="s">
        <v>505</v>
      </c>
      <c r="I157" s="103">
        <v>42340</v>
      </c>
    </row>
    <row r="158" spans="2:9" ht="15">
      <c r="B158" s="100" t="s">
        <v>506</v>
      </c>
      <c r="I158" s="103">
        <v>42341</v>
      </c>
    </row>
    <row r="159" spans="2:9" ht="15">
      <c r="B159" s="100" t="s">
        <v>507</v>
      </c>
      <c r="I159" s="103">
        <v>42342</v>
      </c>
    </row>
    <row r="160" spans="2:9" ht="15">
      <c r="B160" s="100" t="s">
        <v>508</v>
      </c>
      <c r="I160" s="103">
        <v>42343</v>
      </c>
    </row>
    <row r="161" spans="2:9" ht="15">
      <c r="B161" s="100" t="s">
        <v>509</v>
      </c>
      <c r="I161" s="103">
        <v>42344</v>
      </c>
    </row>
    <row r="162" spans="2:9" ht="15">
      <c r="B162" s="100" t="s">
        <v>510</v>
      </c>
      <c r="I162" s="103">
        <v>42345</v>
      </c>
    </row>
    <row r="163" spans="2:9" ht="15">
      <c r="B163" s="100" t="s">
        <v>511</v>
      </c>
      <c r="I163" s="103">
        <v>42346</v>
      </c>
    </row>
    <row r="164" spans="2:9" ht="15">
      <c r="B164" s="100" t="s">
        <v>512</v>
      </c>
      <c r="I164" s="103">
        <v>42347</v>
      </c>
    </row>
    <row r="165" spans="2:9" ht="15">
      <c r="B165" s="100" t="s">
        <v>513</v>
      </c>
      <c r="I165" s="103">
        <v>42348</v>
      </c>
    </row>
    <row r="166" spans="2:9" ht="15">
      <c r="B166" s="100" t="s">
        <v>514</v>
      </c>
      <c r="I166" s="103">
        <v>42349</v>
      </c>
    </row>
    <row r="167" spans="2:9" ht="15">
      <c r="B167" s="100" t="s">
        <v>515</v>
      </c>
      <c r="I167" s="103">
        <v>42350</v>
      </c>
    </row>
    <row r="168" spans="2:9" ht="15">
      <c r="B168" s="100" t="s">
        <v>516</v>
      </c>
      <c r="I168" s="103">
        <v>42351</v>
      </c>
    </row>
    <row r="169" spans="2:9" ht="15">
      <c r="B169" s="100" t="s">
        <v>517</v>
      </c>
      <c r="I169" s="103">
        <v>42352</v>
      </c>
    </row>
    <row r="170" spans="2:9" ht="15">
      <c r="B170" s="100" t="s">
        <v>518</v>
      </c>
      <c r="I170" s="103">
        <v>42353</v>
      </c>
    </row>
    <row r="171" spans="2:9" ht="15">
      <c r="B171" s="100" t="s">
        <v>519</v>
      </c>
      <c r="I171" s="103">
        <v>42354</v>
      </c>
    </row>
    <row r="172" spans="2:9" ht="15">
      <c r="B172" s="100" t="s">
        <v>520</v>
      </c>
      <c r="I172" s="103">
        <v>42355</v>
      </c>
    </row>
    <row r="173" spans="2:9" ht="15">
      <c r="B173" s="100" t="s">
        <v>521</v>
      </c>
      <c r="I173" s="103">
        <v>42356</v>
      </c>
    </row>
    <row r="174" spans="2:9" ht="15">
      <c r="B174" s="100" t="s">
        <v>522</v>
      </c>
      <c r="I174" s="103">
        <v>42357</v>
      </c>
    </row>
    <row r="175" spans="2:9" ht="15">
      <c r="B175" s="100" t="s">
        <v>523</v>
      </c>
      <c r="I175" s="103">
        <v>42358</v>
      </c>
    </row>
    <row r="176" spans="2:9" ht="15">
      <c r="B176" s="100" t="s">
        <v>524</v>
      </c>
      <c r="I176" s="103">
        <v>42359</v>
      </c>
    </row>
    <row r="177" spans="2:9" ht="15">
      <c r="B177" s="100" t="s">
        <v>525</v>
      </c>
      <c r="I177" s="103">
        <v>42360</v>
      </c>
    </row>
    <row r="178" spans="2:9" ht="15">
      <c r="B178" s="100" t="s">
        <v>526</v>
      </c>
      <c r="I178" s="103">
        <v>42361</v>
      </c>
    </row>
    <row r="179" spans="2:9" ht="15">
      <c r="B179" s="100"/>
      <c r="I179" s="103">
        <v>42362</v>
      </c>
    </row>
    <row r="180" ht="15">
      <c r="I180" s="103">
        <v>42363</v>
      </c>
    </row>
    <row r="181" ht="15">
      <c r="I181" s="103">
        <v>42364</v>
      </c>
    </row>
    <row r="182" ht="15">
      <c r="I182" s="103">
        <v>42365</v>
      </c>
    </row>
    <row r="183" ht="15">
      <c r="I183" s="103">
        <v>42366</v>
      </c>
    </row>
    <row r="184" ht="15">
      <c r="I184" s="103">
        <v>42367</v>
      </c>
    </row>
    <row r="185" ht="15">
      <c r="I185" s="103">
        <v>42368</v>
      </c>
    </row>
    <row r="186" ht="15">
      <c r="I186" s="103">
        <v>42369</v>
      </c>
    </row>
    <row r="187" ht="15">
      <c r="I187" s="103">
        <v>42370</v>
      </c>
    </row>
    <row r="188" ht="15">
      <c r="I188" s="103">
        <v>42371</v>
      </c>
    </row>
    <row r="189" ht="15">
      <c r="I189" s="103">
        <v>42372</v>
      </c>
    </row>
    <row r="190" ht="15">
      <c r="I190" s="103">
        <v>42373</v>
      </c>
    </row>
    <row r="191" ht="15">
      <c r="I191" s="103">
        <v>42374</v>
      </c>
    </row>
    <row r="192" ht="15">
      <c r="I192" s="103">
        <v>42375</v>
      </c>
    </row>
    <row r="193" ht="15">
      <c r="I193" s="103">
        <v>42376</v>
      </c>
    </row>
    <row r="194" ht="15">
      <c r="I194" s="103">
        <v>42377</v>
      </c>
    </row>
    <row r="195" ht="15">
      <c r="I195" s="103">
        <v>42378</v>
      </c>
    </row>
    <row r="196" ht="15">
      <c r="I196" s="103">
        <v>42379</v>
      </c>
    </row>
    <row r="197" ht="15">
      <c r="I197" s="103">
        <v>42380</v>
      </c>
    </row>
    <row r="198" ht="15">
      <c r="I198" s="103">
        <v>42381</v>
      </c>
    </row>
    <row r="199" ht="15">
      <c r="I199" s="103">
        <v>42382</v>
      </c>
    </row>
    <row r="200" ht="15">
      <c r="I200" s="103">
        <v>42383</v>
      </c>
    </row>
    <row r="201" ht="15">
      <c r="I201" s="103">
        <v>42384</v>
      </c>
    </row>
    <row r="202" ht="15">
      <c r="I202" s="103">
        <v>42385</v>
      </c>
    </row>
    <row r="203" ht="15">
      <c r="I203" s="103">
        <v>42386</v>
      </c>
    </row>
    <row r="204" ht="15">
      <c r="I204" s="103">
        <v>42387</v>
      </c>
    </row>
    <row r="205" ht="15">
      <c r="I205" s="103">
        <v>42388</v>
      </c>
    </row>
    <row r="206" ht="15">
      <c r="I206" s="103">
        <v>42389</v>
      </c>
    </row>
    <row r="207" ht="15">
      <c r="I207" s="103">
        <v>42390</v>
      </c>
    </row>
    <row r="208" ht="15">
      <c r="I208" s="103">
        <v>42391</v>
      </c>
    </row>
    <row r="209" ht="15">
      <c r="I209" s="103">
        <v>42392</v>
      </c>
    </row>
    <row r="210" ht="15">
      <c r="I210" s="103">
        <v>42393</v>
      </c>
    </row>
    <row r="211" ht="15">
      <c r="I211" s="103">
        <v>42394</v>
      </c>
    </row>
    <row r="212" ht="15">
      <c r="I212" s="103">
        <v>42395</v>
      </c>
    </row>
    <row r="213" ht="15">
      <c r="I213" s="103">
        <v>42396</v>
      </c>
    </row>
    <row r="214" ht="15">
      <c r="I214" s="103">
        <v>42397</v>
      </c>
    </row>
    <row r="215" ht="15">
      <c r="I215" s="103">
        <v>42398</v>
      </c>
    </row>
    <row r="216" ht="15">
      <c r="I216" s="103">
        <v>42399</v>
      </c>
    </row>
    <row r="217" ht="15">
      <c r="I217" s="103">
        <v>42400</v>
      </c>
    </row>
    <row r="218" ht="15">
      <c r="I218" s="103">
        <v>42401</v>
      </c>
    </row>
    <row r="219" ht="15">
      <c r="I219" s="103">
        <v>42402</v>
      </c>
    </row>
    <row r="220" ht="15">
      <c r="I220" s="103">
        <v>42403</v>
      </c>
    </row>
    <row r="221" ht="15">
      <c r="I221" s="103">
        <v>42404</v>
      </c>
    </row>
    <row r="222" ht="15">
      <c r="I222" s="103">
        <v>42405</v>
      </c>
    </row>
    <row r="223" ht="15">
      <c r="I223" s="103">
        <v>42406</v>
      </c>
    </row>
    <row r="224" ht="15">
      <c r="I224" s="103">
        <v>42407</v>
      </c>
    </row>
    <row r="225" ht="15">
      <c r="I225" s="103">
        <v>42408</v>
      </c>
    </row>
    <row r="226" ht="15">
      <c r="I226" s="103">
        <v>42409</v>
      </c>
    </row>
    <row r="227" ht="15">
      <c r="I227" s="103">
        <v>42410</v>
      </c>
    </row>
    <row r="228" ht="15">
      <c r="I228" s="103">
        <v>42411</v>
      </c>
    </row>
    <row r="229" ht="15">
      <c r="I229" s="103">
        <v>42412</v>
      </c>
    </row>
    <row r="230" ht="15">
      <c r="I230" s="103">
        <v>42413</v>
      </c>
    </row>
    <row r="231" ht="15">
      <c r="I231" s="103">
        <v>42414</v>
      </c>
    </row>
    <row r="232" ht="15">
      <c r="I232" s="103">
        <v>42415</v>
      </c>
    </row>
    <row r="233" ht="15">
      <c r="I233" s="103">
        <v>42416</v>
      </c>
    </row>
    <row r="234" ht="15">
      <c r="I234" s="103">
        <v>42417</v>
      </c>
    </row>
    <row r="235" ht="15">
      <c r="I235" s="103">
        <v>42418</v>
      </c>
    </row>
    <row r="236" ht="15">
      <c r="I236" s="103">
        <v>42419</v>
      </c>
    </row>
    <row r="237" ht="15">
      <c r="I237" s="103">
        <v>42420</v>
      </c>
    </row>
    <row r="238" ht="15">
      <c r="I238" s="103">
        <v>42421</v>
      </c>
    </row>
    <row r="239" ht="15">
      <c r="I239" s="103">
        <v>42422</v>
      </c>
    </row>
    <row r="240" ht="15">
      <c r="I240" s="103">
        <v>42423</v>
      </c>
    </row>
    <row r="241" ht="15">
      <c r="I241" s="103">
        <v>42424</v>
      </c>
    </row>
    <row r="242" ht="15">
      <c r="I242" s="103">
        <v>42425</v>
      </c>
    </row>
    <row r="243" ht="15">
      <c r="I243" s="103">
        <v>42426</v>
      </c>
    </row>
    <row r="244" ht="15">
      <c r="I244" s="103">
        <v>42427</v>
      </c>
    </row>
    <row r="245" ht="15">
      <c r="I245" s="103">
        <v>42428</v>
      </c>
    </row>
    <row r="246" ht="15">
      <c r="I246" s="103">
        <v>42429</v>
      </c>
    </row>
    <row r="247" ht="15">
      <c r="I247" s="103">
        <v>42430</v>
      </c>
    </row>
    <row r="248" ht="15">
      <c r="I248" s="103">
        <v>42431</v>
      </c>
    </row>
    <row r="249" ht="15">
      <c r="I249" s="103">
        <v>42432</v>
      </c>
    </row>
    <row r="250" ht="15">
      <c r="I250" s="103">
        <v>42433</v>
      </c>
    </row>
    <row r="251" ht="15">
      <c r="I251" s="103">
        <v>42434</v>
      </c>
    </row>
    <row r="252" ht="15">
      <c r="I252" s="103">
        <v>42435</v>
      </c>
    </row>
    <row r="253" ht="15">
      <c r="I253" s="103">
        <v>42436</v>
      </c>
    </row>
    <row r="254" ht="15">
      <c r="I254" s="103">
        <v>42437</v>
      </c>
    </row>
    <row r="255" ht="15">
      <c r="I255" s="103">
        <v>42438</v>
      </c>
    </row>
    <row r="256" ht="15">
      <c r="I256" s="103">
        <v>42439</v>
      </c>
    </row>
    <row r="257" ht="15">
      <c r="I257" s="103">
        <v>42440</v>
      </c>
    </row>
    <row r="258" ht="15">
      <c r="I258" s="103">
        <v>42441</v>
      </c>
    </row>
    <row r="259" ht="15">
      <c r="I259" s="103">
        <v>42442</v>
      </c>
    </row>
    <row r="260" ht="15">
      <c r="I260" s="103">
        <v>42443</v>
      </c>
    </row>
    <row r="261" ht="15">
      <c r="I261" s="103">
        <v>42444</v>
      </c>
    </row>
    <row r="262" ht="15">
      <c r="I262" s="103">
        <v>42445</v>
      </c>
    </row>
    <row r="263" ht="15">
      <c r="I263" s="103">
        <v>42446</v>
      </c>
    </row>
    <row r="264" ht="15">
      <c r="I264" s="103">
        <v>42447</v>
      </c>
    </row>
    <row r="265" ht="15">
      <c r="I265" s="103">
        <v>42448</v>
      </c>
    </row>
    <row r="266" ht="15">
      <c r="I266" s="103">
        <v>42449</v>
      </c>
    </row>
    <row r="267" ht="15">
      <c r="I267" s="103">
        <v>42450</v>
      </c>
    </row>
    <row r="268" ht="15">
      <c r="I268" s="103">
        <v>42451</v>
      </c>
    </row>
    <row r="269" ht="15">
      <c r="I269" s="103">
        <v>42452</v>
      </c>
    </row>
    <row r="270" ht="15">
      <c r="I270" s="103">
        <v>42453</v>
      </c>
    </row>
    <row r="271" ht="15">
      <c r="I271" s="103">
        <v>42454</v>
      </c>
    </row>
    <row r="272" ht="15">
      <c r="I272" s="103">
        <v>42455</v>
      </c>
    </row>
    <row r="273" ht="15">
      <c r="I273" s="103">
        <v>42456</v>
      </c>
    </row>
    <row r="274" ht="15">
      <c r="I274" s="103">
        <v>42457</v>
      </c>
    </row>
    <row r="275" ht="15">
      <c r="I275" s="103">
        <v>42458</v>
      </c>
    </row>
    <row r="276" ht="15">
      <c r="I276" s="103">
        <v>42459</v>
      </c>
    </row>
    <row r="277" ht="15">
      <c r="I277" s="103">
        <v>42460</v>
      </c>
    </row>
    <row r="278" ht="15">
      <c r="I278" s="103">
        <v>42461</v>
      </c>
    </row>
    <row r="279" ht="15">
      <c r="I279" s="103">
        <v>42462</v>
      </c>
    </row>
    <row r="280" ht="15">
      <c r="I280" s="103">
        <v>42463</v>
      </c>
    </row>
    <row r="281" ht="15">
      <c r="I281" s="103">
        <v>42464</v>
      </c>
    </row>
    <row r="282" ht="15">
      <c r="I282" s="103">
        <v>42465</v>
      </c>
    </row>
    <row r="283" ht="15">
      <c r="I283" s="103">
        <v>42466</v>
      </c>
    </row>
    <row r="284" ht="15">
      <c r="I284" s="103">
        <v>42467</v>
      </c>
    </row>
    <row r="285" ht="15">
      <c r="I285" s="103">
        <v>42468</v>
      </c>
    </row>
    <row r="286" ht="15">
      <c r="I286" s="103">
        <v>42469</v>
      </c>
    </row>
    <row r="287" ht="15">
      <c r="I287" s="103">
        <v>42470</v>
      </c>
    </row>
    <row r="288" ht="15">
      <c r="I288" s="103">
        <v>42471</v>
      </c>
    </row>
    <row r="289" ht="15">
      <c r="I289" s="103">
        <v>42472</v>
      </c>
    </row>
    <row r="290" ht="15">
      <c r="I290" s="103">
        <v>42473</v>
      </c>
    </row>
    <row r="291" ht="15">
      <c r="I291" s="103">
        <v>42474</v>
      </c>
    </row>
    <row r="292" ht="15">
      <c r="I292" s="103">
        <v>42475</v>
      </c>
    </row>
    <row r="293" ht="15">
      <c r="I293" s="103">
        <v>42476</v>
      </c>
    </row>
    <row r="294" ht="15">
      <c r="I294" s="103">
        <v>42477</v>
      </c>
    </row>
    <row r="295" ht="15">
      <c r="I295" s="103">
        <v>42478</v>
      </c>
    </row>
    <row r="296" ht="15">
      <c r="I296" s="103">
        <v>42479</v>
      </c>
    </row>
    <row r="297" ht="15">
      <c r="I297" s="103">
        <v>42480</v>
      </c>
    </row>
    <row r="298" ht="15">
      <c r="I298" s="103">
        <v>42481</v>
      </c>
    </row>
    <row r="299" ht="15">
      <c r="I299" s="103">
        <v>42482</v>
      </c>
    </row>
    <row r="300" ht="15">
      <c r="I300" s="103">
        <v>42483</v>
      </c>
    </row>
    <row r="301" ht="15">
      <c r="I301" s="103">
        <v>42484</v>
      </c>
    </row>
    <row r="302" ht="15">
      <c r="I302" s="103">
        <v>42485</v>
      </c>
    </row>
    <row r="303" ht="15">
      <c r="I303" s="103">
        <v>42486</v>
      </c>
    </row>
    <row r="304" ht="15">
      <c r="I304" s="103">
        <v>42487</v>
      </c>
    </row>
    <row r="305" ht="15">
      <c r="I305" s="103">
        <v>42488</v>
      </c>
    </row>
    <row r="306" ht="15">
      <c r="I306" s="103">
        <v>42489</v>
      </c>
    </row>
    <row r="307" ht="15">
      <c r="I307" s="103">
        <v>42490</v>
      </c>
    </row>
    <row r="308" ht="15">
      <c r="I308" s="103">
        <v>42491</v>
      </c>
    </row>
    <row r="309" ht="15">
      <c r="I309" s="103">
        <v>42492</v>
      </c>
    </row>
    <row r="310" ht="15">
      <c r="I310" s="103">
        <v>42493</v>
      </c>
    </row>
    <row r="311" ht="15">
      <c r="I311" s="103">
        <v>42494</v>
      </c>
    </row>
    <row r="312" ht="15">
      <c r="I312" s="103">
        <v>42495</v>
      </c>
    </row>
    <row r="313" ht="15">
      <c r="I313" s="103">
        <v>42496</v>
      </c>
    </row>
    <row r="314" ht="15">
      <c r="I314" s="103">
        <v>42497</v>
      </c>
    </row>
    <row r="315" ht="15">
      <c r="I315" s="103">
        <v>42498</v>
      </c>
    </row>
    <row r="316" ht="15">
      <c r="I316" s="103">
        <v>42499</v>
      </c>
    </row>
    <row r="317" ht="15">
      <c r="I317" s="103">
        <v>42500</v>
      </c>
    </row>
    <row r="318" ht="15">
      <c r="I318" s="103">
        <v>42501</v>
      </c>
    </row>
    <row r="319" ht="15">
      <c r="I319" s="103">
        <v>42502</v>
      </c>
    </row>
    <row r="320" ht="15">
      <c r="I320" s="103">
        <v>42503</v>
      </c>
    </row>
    <row r="321" ht="15">
      <c r="I321" s="103">
        <v>42504</v>
      </c>
    </row>
    <row r="322" ht="15">
      <c r="I322" s="103">
        <v>42505</v>
      </c>
    </row>
    <row r="323" ht="15">
      <c r="I323" s="103">
        <v>42506</v>
      </c>
    </row>
    <row r="324" ht="15">
      <c r="I324" s="103">
        <v>42507</v>
      </c>
    </row>
    <row r="325" ht="15">
      <c r="I325" s="103">
        <v>42508</v>
      </c>
    </row>
    <row r="326" ht="15">
      <c r="I326" s="103">
        <v>42509</v>
      </c>
    </row>
    <row r="327" ht="15">
      <c r="I327" s="103">
        <v>42510</v>
      </c>
    </row>
    <row r="328" ht="15">
      <c r="I328" s="103">
        <v>42511</v>
      </c>
    </row>
    <row r="329" ht="15">
      <c r="I329" s="103">
        <v>42512</v>
      </c>
    </row>
    <row r="330" ht="15">
      <c r="I330" s="103">
        <v>42513</v>
      </c>
    </row>
    <row r="331" ht="15">
      <c r="I331" s="103">
        <v>42514</v>
      </c>
    </row>
    <row r="332" ht="15">
      <c r="I332" s="103">
        <v>42515</v>
      </c>
    </row>
    <row r="333" ht="15">
      <c r="I333" s="103">
        <v>42516</v>
      </c>
    </row>
    <row r="334" ht="15">
      <c r="I334" s="103">
        <v>42517</v>
      </c>
    </row>
    <row r="335" ht="15">
      <c r="I335" s="103">
        <v>42518</v>
      </c>
    </row>
    <row r="336" ht="15">
      <c r="I336" s="103">
        <v>42519</v>
      </c>
    </row>
    <row r="337" ht="15">
      <c r="I337" s="103">
        <v>42520</v>
      </c>
    </row>
    <row r="338" ht="15">
      <c r="I338" s="103">
        <v>42521</v>
      </c>
    </row>
    <row r="339" ht="15">
      <c r="I339" s="103">
        <v>42522</v>
      </c>
    </row>
    <row r="340" ht="15">
      <c r="I340" s="103">
        <v>42523</v>
      </c>
    </row>
    <row r="341" ht="15">
      <c r="I341" s="103">
        <v>42524</v>
      </c>
    </row>
    <row r="342" ht="15">
      <c r="I342" s="103">
        <v>42525</v>
      </c>
    </row>
    <row r="343" ht="15">
      <c r="I343" s="103">
        <v>42526</v>
      </c>
    </row>
    <row r="344" ht="15">
      <c r="I344" s="103">
        <v>42527</v>
      </c>
    </row>
    <row r="345" ht="15">
      <c r="I345" s="103">
        <v>42528</v>
      </c>
    </row>
    <row r="346" ht="15">
      <c r="I346" s="103">
        <v>42529</v>
      </c>
    </row>
    <row r="347" ht="15">
      <c r="I347" s="103">
        <v>42530</v>
      </c>
    </row>
    <row r="348" ht="15">
      <c r="I348" s="103">
        <v>42531</v>
      </c>
    </row>
    <row r="349" ht="15">
      <c r="I349" s="103">
        <v>42532</v>
      </c>
    </row>
    <row r="350" ht="15">
      <c r="I350" s="103">
        <v>42533</v>
      </c>
    </row>
    <row r="351" ht="15">
      <c r="I351" s="103">
        <v>42534</v>
      </c>
    </row>
    <row r="352" ht="15">
      <c r="I352" s="103">
        <v>42535</v>
      </c>
    </row>
    <row r="353" ht="15">
      <c r="I353" s="103">
        <v>42536</v>
      </c>
    </row>
    <row r="354" ht="15">
      <c r="I354" s="103">
        <v>42537</v>
      </c>
    </row>
    <row r="355" ht="15">
      <c r="I355" s="103">
        <v>42538</v>
      </c>
    </row>
    <row r="356" ht="15">
      <c r="I356" s="103">
        <v>42539</v>
      </c>
    </row>
    <row r="357" ht="15">
      <c r="I357" s="103">
        <v>42540</v>
      </c>
    </row>
    <row r="358" ht="15">
      <c r="I358" s="103">
        <v>42541</v>
      </c>
    </row>
    <row r="359" ht="15">
      <c r="I359" s="103">
        <v>42542</v>
      </c>
    </row>
    <row r="360" ht="15">
      <c r="I360" s="103">
        <v>42543</v>
      </c>
    </row>
    <row r="361" ht="15">
      <c r="I361" s="103">
        <v>42544</v>
      </c>
    </row>
    <row r="362" ht="15">
      <c r="I362" s="103">
        <v>42545</v>
      </c>
    </row>
    <row r="363" ht="15">
      <c r="I363" s="103">
        <v>42546</v>
      </c>
    </row>
    <row r="364" ht="15">
      <c r="I364" s="103">
        <v>42547</v>
      </c>
    </row>
    <row r="365" ht="15">
      <c r="I365" s="103">
        <v>42548</v>
      </c>
    </row>
    <row r="366" ht="15">
      <c r="I366" s="103">
        <v>42549</v>
      </c>
    </row>
    <row r="367" ht="15">
      <c r="I367" s="103">
        <v>42550</v>
      </c>
    </row>
    <row r="368" ht="15">
      <c r="I368" s="103">
        <v>42551</v>
      </c>
    </row>
    <row r="369" ht="15">
      <c r="I369" s="103"/>
    </row>
    <row r="370" ht="15">
      <c r="I370" s="103"/>
    </row>
    <row r="371" ht="15">
      <c r="I371" s="103"/>
    </row>
    <row r="372" ht="15">
      <c r="I372" s="103"/>
    </row>
    <row r="373" ht="15">
      <c r="I373" s="103"/>
    </row>
    <row r="374" ht="15">
      <c r="I374" s="103"/>
    </row>
    <row r="375" ht="15">
      <c r="I375" s="103"/>
    </row>
    <row r="376" ht="15">
      <c r="I376" s="103"/>
    </row>
    <row r="377" ht="15">
      <c r="I377" s="103"/>
    </row>
    <row r="378" ht="15">
      <c r="I378" s="103"/>
    </row>
    <row r="379" ht="15">
      <c r="I379" s="103"/>
    </row>
    <row r="380" ht="15">
      <c r="I380" s="103"/>
    </row>
    <row r="381" ht="15">
      <c r="I381" s="103"/>
    </row>
    <row r="382" ht="15">
      <c r="I382" s="103"/>
    </row>
    <row r="383" ht="15">
      <c r="I383" s="103"/>
    </row>
    <row r="384" ht="15">
      <c r="I384" s="103"/>
    </row>
    <row r="385" ht="15">
      <c r="I385" s="103"/>
    </row>
    <row r="386" ht="15">
      <c r="I386" s="103"/>
    </row>
    <row r="387" ht="15">
      <c r="I387" s="103"/>
    </row>
    <row r="388" ht="15">
      <c r="I388" s="103"/>
    </row>
    <row r="389" ht="15">
      <c r="I389" s="103"/>
    </row>
    <row r="390" ht="15">
      <c r="I390" s="103"/>
    </row>
    <row r="391" ht="15">
      <c r="I391" s="103"/>
    </row>
    <row r="392" ht="15">
      <c r="I392" s="103"/>
    </row>
    <row r="393" ht="15">
      <c r="I393" s="103"/>
    </row>
    <row r="394" ht="15">
      <c r="I394" s="103"/>
    </row>
    <row r="395" ht="15">
      <c r="I395" s="103"/>
    </row>
    <row r="396" ht="15">
      <c r="I396" s="103"/>
    </row>
    <row r="397" ht="15">
      <c r="I397" s="103"/>
    </row>
    <row r="398" ht="15">
      <c r="I398" s="103"/>
    </row>
    <row r="399" ht="15">
      <c r="I399" s="103"/>
    </row>
    <row r="400" ht="15">
      <c r="I400" s="103"/>
    </row>
    <row r="401" ht="15">
      <c r="I401" s="103"/>
    </row>
    <row r="402" ht="15">
      <c r="I402" s="103"/>
    </row>
    <row r="403" ht="15">
      <c r="I403" s="103"/>
    </row>
    <row r="404" ht="15">
      <c r="I404" s="103"/>
    </row>
    <row r="405" ht="15">
      <c r="I405" s="103"/>
    </row>
    <row r="406" ht="15">
      <c r="I406" s="103"/>
    </row>
    <row r="407" ht="15">
      <c r="I407" s="103"/>
    </row>
  </sheetData>
  <sheetProtection password="F3D0" sheet="1" objects="1" scenarios="1"/>
  <mergeCells count="1">
    <mergeCell ref="L1:P1"/>
  </mergeCells>
  <printOptions/>
  <pageMargins left="0.787401575" right="0.787401575" top="0.984251969" bottom="0.98425196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Loïc</cp:lastModifiedBy>
  <cp:lastPrinted>2017-03-21T10:11:46Z</cp:lastPrinted>
  <dcterms:created xsi:type="dcterms:W3CDTF">2006-11-11T20:23:14Z</dcterms:created>
  <dcterms:modified xsi:type="dcterms:W3CDTF">2017-03-21T10:16:15Z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