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458" windowWidth="32767" windowHeight="19500" tabRatio="235" activeTab="0"/>
  </bookViews>
  <sheets>
    <sheet name="INSCRIPTION TDF  2016-17" sheetId="1" r:id="rId1"/>
    <sheet name="bd" sheetId="2" state="hidden" r:id="rId2"/>
  </sheets>
  <definedNames>
    <definedName name="BELFORT___12___13_DECEMBRE_2009">'INSCRIPTION TDF  2016-17'!$A$2</definedName>
    <definedName name="CatCouples">'INSCRIPTION TDF  2016-17'!$B$104:$B$113</definedName>
    <definedName name="catégorie">'bd'!#REF!</definedName>
    <definedName name="CC">'bd'!$A$2:$A$43</definedName>
    <definedName name="Clubs">'bd'!$B$2:$B$153</definedName>
    <definedName name="Code_club">'bd'!$A$1:$A$43</definedName>
    <definedName name="Couples">'bd'!$S$3:$S$8</definedName>
    <definedName name="date">'bd'!$I$3:$I$369</definedName>
    <definedName name="Lieu">'bd'!$M$3:$M$11</definedName>
    <definedName name="Ligues">'bd'!$B$157:$B$180</definedName>
    <definedName name="Solos">'bd'!$R$3:$R$22</definedName>
    <definedName name="Tests">'bd'!$T$3:$T$8</definedName>
    <definedName name="ville">'bd'!$G$2:$G$120</definedName>
    <definedName name="Zone">'bd'!$J$2:$J$8</definedName>
    <definedName name="_xlnm.Print_Area" localSheetId="0">'INSCRIPTION TDF  2016-17'!$A$1:$K$87</definedName>
  </definedNames>
  <calcPr fullCalcOnLoad="1"/>
</workbook>
</file>

<file path=xl/comments1.xml><?xml version="1.0" encoding="utf-8"?>
<comments xmlns="http://schemas.openxmlformats.org/spreadsheetml/2006/main">
  <authors>
    <author>Roro</author>
  </authors>
  <commentList>
    <comment ref="G44" authorId="0">
      <text>
        <r>
          <rPr>
            <sz val="9"/>
            <rFont val="Tahoma"/>
            <family val="2"/>
          </rPr>
          <t xml:space="preserve">Attention, les filles et garçons sont dans des catégories distinctes
</t>
        </r>
        <r>
          <rPr>
            <b/>
            <sz val="9"/>
            <rFont val="Tahoma"/>
            <family val="2"/>
          </rPr>
          <t>F pour Filles 
G pour garçons</t>
        </r>
      </text>
    </comment>
  </commentList>
</comments>
</file>

<file path=xl/sharedStrings.xml><?xml version="1.0" encoding="utf-8"?>
<sst xmlns="http://schemas.openxmlformats.org/spreadsheetml/2006/main" count="711" uniqueCount="585">
  <si>
    <t>Catégorie</t>
  </si>
  <si>
    <t>BEL</t>
  </si>
  <si>
    <t>NOM</t>
  </si>
  <si>
    <t>Prénom</t>
  </si>
  <si>
    <t>Club</t>
  </si>
  <si>
    <t>Né(e) le</t>
  </si>
  <si>
    <t>Fille</t>
  </si>
  <si>
    <t>Garçon</t>
  </si>
  <si>
    <t>Née le</t>
  </si>
  <si>
    <t>Né le</t>
  </si>
  <si>
    <t>DUPOND</t>
  </si>
  <si>
    <t>Sylvie</t>
  </si>
  <si>
    <t>Exemple</t>
  </si>
  <si>
    <t>DUPONT</t>
  </si>
  <si>
    <t>Alain</t>
  </si>
  <si>
    <t>CORRESPONDANT</t>
  </si>
  <si>
    <t>CODE 3 LETTRES</t>
  </si>
  <si>
    <t>Par mail à :</t>
  </si>
  <si>
    <t>TABLEAU INSCRIPTION SOLOS</t>
  </si>
  <si>
    <t>TABLEAU INSCRIPTION COUPLES</t>
  </si>
  <si>
    <t>FICHE CLUB S'INSCRIVANT</t>
  </si>
  <si>
    <t>NOM COMPLET CLUB</t>
  </si>
  <si>
    <t>A remplir par correspondant du club qui s'inscrit</t>
  </si>
  <si>
    <t>FRAIS D'ENGAGEMENT</t>
  </si>
  <si>
    <t>ATTENTION : chèque à l'ordre du club organisateur</t>
  </si>
  <si>
    <t>Montant de l'engagement par solo =</t>
  </si>
  <si>
    <t>Montant de l'engagement par couple =</t>
  </si>
  <si>
    <t>Nombre de solos inscrits =</t>
  </si>
  <si>
    <t>Nombre de couples inscrits =</t>
  </si>
  <si>
    <t>le cachet de la poste faisant foi.</t>
  </si>
  <si>
    <t>Solos</t>
  </si>
  <si>
    <t>Couples</t>
  </si>
  <si>
    <t>Montant total de l'engagement  =</t>
  </si>
  <si>
    <t>ANT</t>
  </si>
  <si>
    <t>ANN</t>
  </si>
  <si>
    <t>BOR</t>
  </si>
  <si>
    <t>BRS</t>
  </si>
  <si>
    <t>BPC</t>
  </si>
  <si>
    <t>CAS</t>
  </si>
  <si>
    <t>CER</t>
  </si>
  <si>
    <t>CHL</t>
  </si>
  <si>
    <t>CHO</t>
  </si>
  <si>
    <t>CLE</t>
  </si>
  <si>
    <t>DIJ</t>
  </si>
  <si>
    <t>EPI</t>
  </si>
  <si>
    <t>EVR</t>
  </si>
  <si>
    <t>FON</t>
  </si>
  <si>
    <t>FRA</t>
  </si>
  <si>
    <t>HAV</t>
  </si>
  <si>
    <t>LIM</t>
  </si>
  <si>
    <t>LSG</t>
  </si>
  <si>
    <t>LGP</t>
  </si>
  <si>
    <t>ORL</t>
  </si>
  <si>
    <t>REI</t>
  </si>
  <si>
    <t>RED</t>
  </si>
  <si>
    <t>REZ</t>
  </si>
  <si>
    <t>GER</t>
  </si>
  <si>
    <t>TSG</t>
  </si>
  <si>
    <t>VIR</t>
  </si>
  <si>
    <t>MEU</t>
  </si>
  <si>
    <t xml:space="preserve">Club organisateur : </t>
  </si>
  <si>
    <t/>
  </si>
  <si>
    <t>ROU</t>
  </si>
  <si>
    <t xml:space="preserve"> </t>
  </si>
  <si>
    <t>Fichier à renvoyer :</t>
  </si>
  <si>
    <t>(accompagné du montant des engagements)</t>
  </si>
  <si>
    <t>Par courrier à :</t>
  </si>
  <si>
    <t>ANGLET SPORTS DE GLACE</t>
  </si>
  <si>
    <t>ANNECY SPORT DE GLACE</t>
  </si>
  <si>
    <t>BELFORT A.S.M</t>
  </si>
  <si>
    <t>BORDEAUX SPORTS DE GLACE</t>
  </si>
  <si>
    <t>BREST SPORT ET PATINAGE</t>
  </si>
  <si>
    <t>BRIVE PATINAGE CLUB</t>
  </si>
  <si>
    <t>CASTRES SPORTS DE GLACE</t>
  </si>
  <si>
    <t>CERGY PONTOISE C.S.G</t>
  </si>
  <si>
    <t>ASSO DES SPORTS DE GLACE CHALONNAIS</t>
  </si>
  <si>
    <t>ASSO CHOLETAISE DE PATINAGE SUR GLACE</t>
  </si>
  <si>
    <t>AUVERGNE DANSE SUR GLACE</t>
  </si>
  <si>
    <t>EPINAL CLUB DE PATINAGE SUR GLACE</t>
  </si>
  <si>
    <t>UNION SPORTIVE FONTENAYSIENNE</t>
  </si>
  <si>
    <t>LE HAVRE DANSE SUR GLACE</t>
  </si>
  <si>
    <t>LIMOGES SPORTING CLUB DE GLACE</t>
  </si>
  <si>
    <t>LYON GLACE PATINAGE</t>
  </si>
  <si>
    <t>LYON CSGL</t>
  </si>
  <si>
    <t>MEUDON C.M.P.A.D</t>
  </si>
  <si>
    <t>ASSOCIATION SPORTIVE ORLEANS DANSE</t>
  </si>
  <si>
    <t xml:space="preserve">RENNES DANSE ET PATINAGE SUR GLACE </t>
  </si>
  <si>
    <t>CLUB DE PATINAGE SUR GLACE REZEEN</t>
  </si>
  <si>
    <t>ROUEN OLYMPIC CLUB</t>
  </si>
  <si>
    <t>SAINT GERVAIS DANSE SUR GLACE</t>
  </si>
  <si>
    <t>TPA</t>
  </si>
  <si>
    <t>TOULOUSE CLUB PATINAGE</t>
  </si>
  <si>
    <t>TOULOUSE SPORTS DE GLACE</t>
  </si>
  <si>
    <t>O.C.D.V VIRY CHATILLON</t>
  </si>
  <si>
    <t>FRANCONVILLE  S.G</t>
  </si>
  <si>
    <t>Test acquis</t>
  </si>
  <si>
    <t>Tests acquis</t>
  </si>
  <si>
    <t>AGD</t>
  </si>
  <si>
    <t>ACADEMIE SPORT DE GLACE DIJON-BOURGOGNE</t>
  </si>
  <si>
    <t>SPORT CLUB AGORA dit SCA 2000</t>
  </si>
  <si>
    <t>CLUB DANSE MORZINE AVORIAZ</t>
  </si>
  <si>
    <t>VLP</t>
  </si>
  <si>
    <t>VILLARD DE LANS PATINAGE</t>
  </si>
  <si>
    <t>WDP</t>
  </si>
  <si>
    <t>WQM</t>
  </si>
  <si>
    <t>J1</t>
  </si>
  <si>
    <t>J2</t>
  </si>
  <si>
    <t>J3</t>
  </si>
  <si>
    <t>J4</t>
  </si>
  <si>
    <t>MAV</t>
  </si>
  <si>
    <t>1-Benjamins</t>
  </si>
  <si>
    <t>2-Minimes</t>
  </si>
  <si>
    <t>REIMS AVENIR PATINAGE</t>
  </si>
  <si>
    <t>1-Préliminaire</t>
  </si>
  <si>
    <t>2-Préparatoire</t>
  </si>
  <si>
    <t>3-Prébronze</t>
  </si>
  <si>
    <t>4-Bronze</t>
  </si>
  <si>
    <t>5-Argent et plus</t>
  </si>
  <si>
    <t>VIT</t>
  </si>
  <si>
    <t>VITRY ESV PATINAGE</t>
  </si>
  <si>
    <t>ENTENTE PATINAGE WASQUEHAL METROPOLE</t>
  </si>
  <si>
    <t>CLUB DE PATINAGE SUR GLACE NORD</t>
  </si>
  <si>
    <t>VAL</t>
  </si>
  <si>
    <t>SKATE HAINAUT VALENCIENNES CLUB</t>
  </si>
  <si>
    <t>TAR</t>
  </si>
  <si>
    <t>ART ROLL'ICE TOULOUSE</t>
  </si>
  <si>
    <t>LOU</t>
  </si>
  <si>
    <t>LOUVIERS ICE SKATING CLUB</t>
  </si>
  <si>
    <t>BAP</t>
  </si>
  <si>
    <t>BESANCON ASSOCIATION PATINAGE ARTISTIQUE</t>
  </si>
  <si>
    <t>Lydie FEREY</t>
  </si>
  <si>
    <t>44, rue René Brunel</t>
  </si>
  <si>
    <t>76620 LE HAVRE</t>
  </si>
  <si>
    <t>3-Cadets</t>
  </si>
  <si>
    <t>4-Juniors</t>
  </si>
  <si>
    <t>5-Seniors</t>
  </si>
  <si>
    <t>SAINT GERVAIS MONT BLANC PATINAGE</t>
  </si>
  <si>
    <t>Zone</t>
  </si>
  <si>
    <t>abréviation</t>
  </si>
  <si>
    <t>nom</t>
  </si>
  <si>
    <t>n° affiliation</t>
  </si>
  <si>
    <t>ville</t>
  </si>
  <si>
    <t>date</t>
  </si>
  <si>
    <t>ALB</t>
  </si>
  <si>
    <t>ALBERTVILLE OGC</t>
  </si>
  <si>
    <t>ALBERTVILLE</t>
  </si>
  <si>
    <t>Zone Centre Nord</t>
  </si>
  <si>
    <t>ALE</t>
  </si>
  <si>
    <t>ALES SPORTS DE GLACE</t>
  </si>
  <si>
    <t>ALES</t>
  </si>
  <si>
    <t>Zone Est</t>
  </si>
  <si>
    <t>ALH</t>
  </si>
  <si>
    <t>ALPE D'HUEZ PATINAGE CLUB</t>
  </si>
  <si>
    <t>ALPE D'HUEZ</t>
  </si>
  <si>
    <t>Zone Nord Ouest</t>
  </si>
  <si>
    <t>AMI</t>
  </si>
  <si>
    <t>AMIENS PATINAGE CLUB</t>
  </si>
  <si>
    <t>AMIENS</t>
  </si>
  <si>
    <t>Zone Sud Est</t>
  </si>
  <si>
    <t>AGA</t>
  </si>
  <si>
    <t>ASGA ARTISTIQUE ET SYNCHRONISE</t>
  </si>
  <si>
    <t>ANGERS</t>
  </si>
  <si>
    <t>Zone Sud Ouest</t>
  </si>
  <si>
    <t>ANGLET</t>
  </si>
  <si>
    <t>ANG</t>
  </si>
  <si>
    <t>ASG ANGERS</t>
  </si>
  <si>
    <t>ANGOULEME</t>
  </si>
  <si>
    <t>ANNECY</t>
  </si>
  <si>
    <t>AGO</t>
  </si>
  <si>
    <t>ANGOULEME SPORTS DE GLACE</t>
  </si>
  <si>
    <t>ARGENTEUIL</t>
  </si>
  <si>
    <t>ASNIERES SUR SEINE</t>
  </si>
  <si>
    <t>ARG</t>
  </si>
  <si>
    <t>ARGENTEUI SPORTS DE GLACE</t>
  </si>
  <si>
    <t>ATHIS-MONS</t>
  </si>
  <si>
    <t>ASN</t>
  </si>
  <si>
    <t>ASNIERES PATINAGE</t>
  </si>
  <si>
    <t>AUBAGNE</t>
  </si>
  <si>
    <t>ATH</t>
  </si>
  <si>
    <t>ATHIS PARAY ICE DANCE</t>
  </si>
  <si>
    <t>AUXERRE</t>
  </si>
  <si>
    <t>ABG</t>
  </si>
  <si>
    <t>ECOLE DE PATINAGE AUBAGNE</t>
  </si>
  <si>
    <t>AVIGNON</t>
  </si>
  <si>
    <t>AUB</t>
  </si>
  <si>
    <t>SPORT OLYMPIQUE DE GLACE MARSEILLE AUBAGNE</t>
  </si>
  <si>
    <t>BELFORT</t>
  </si>
  <si>
    <t>AUX</t>
  </si>
  <si>
    <t>USAPI</t>
  </si>
  <si>
    <t>BESANCON</t>
  </si>
  <si>
    <t>AVI</t>
  </si>
  <si>
    <t>CLUB DES SPORTS DE GLACE D'AVIGNON</t>
  </si>
  <si>
    <t>BESSE SAINT ANASTAISE</t>
  </si>
  <si>
    <t>AVS</t>
  </si>
  <si>
    <t>AVIGNON SPORTS DE GLACE</t>
  </si>
  <si>
    <t>BETHUNE</t>
  </si>
  <si>
    <t>BLAGNAC</t>
  </si>
  <si>
    <t>ASB</t>
  </si>
  <si>
    <t>ASSOCIATION SPORTS DE GLACE BESANCON</t>
  </si>
  <si>
    <t>BORDEAUX</t>
  </si>
  <si>
    <t>BESANCON ASS PATINAGE ARTISTIQUE</t>
  </si>
  <si>
    <t>BOULOGNE BILLANCOURT</t>
  </si>
  <si>
    <t>BES</t>
  </si>
  <si>
    <t>BESANCON SKATING CLUB</t>
  </si>
  <si>
    <t>BREST</t>
  </si>
  <si>
    <t>BSA</t>
  </si>
  <si>
    <t>SUPER BESSE CLUB DE PATINAGE</t>
  </si>
  <si>
    <t>BRIANCON</t>
  </si>
  <si>
    <t>BET</t>
  </si>
  <si>
    <t>BETHUNE BEFFY PATINAGE CLUB</t>
  </si>
  <si>
    <t>BRIVE</t>
  </si>
  <si>
    <t>BLA</t>
  </si>
  <si>
    <t>BLAGNAC PATINAGE SUR GLACE</t>
  </si>
  <si>
    <t>CAEN</t>
  </si>
  <si>
    <t>CANNES</t>
  </si>
  <si>
    <t>BOU</t>
  </si>
  <si>
    <t>BOULOGNE ACBB</t>
  </si>
  <si>
    <t>CASTRES</t>
  </si>
  <si>
    <t>CAVEIRAC</t>
  </si>
  <si>
    <t>BRG</t>
  </si>
  <si>
    <t>BRIANCON GLISSE 2000</t>
  </si>
  <si>
    <t>CERGY PONTOISE</t>
  </si>
  <si>
    <t>BRI</t>
  </si>
  <si>
    <t>BRIANCON LES ESCARTONS</t>
  </si>
  <si>
    <t>CHALONS EN CHAMPAGNE</t>
  </si>
  <si>
    <t>CHAMBERY</t>
  </si>
  <si>
    <t>CAE</t>
  </si>
  <si>
    <t>CAEN ACSEL</t>
  </si>
  <si>
    <t>CHAMONIX</t>
  </si>
  <si>
    <t>CAN</t>
  </si>
  <si>
    <t>CANNES AZUR PATINAGE</t>
  </si>
  <si>
    <t>CHAMPIGNY SUR MARNE</t>
  </si>
  <si>
    <t>CHARLEVILLE MEZIERES</t>
  </si>
  <si>
    <t>CAT</t>
  </si>
  <si>
    <t>CASTRES HOCKEY CLUB PATINAGE</t>
  </si>
  <si>
    <t>CHATELLERAULT</t>
  </si>
  <si>
    <t>CAV</t>
  </si>
  <si>
    <t>NIMES METROPOLE CAMARGUES</t>
  </si>
  <si>
    <t>CHERBOURG</t>
  </si>
  <si>
    <t>CHOLET</t>
  </si>
  <si>
    <t>CLERMONT FERRAND</t>
  </si>
  <si>
    <t>CHY</t>
  </si>
  <si>
    <t>CLUB DANSE SUR GLACE CHAMBERY</t>
  </si>
  <si>
    <t>COGNAC</t>
  </si>
  <si>
    <t>CSG</t>
  </si>
  <si>
    <t>CHAMBERY CSG</t>
  </si>
  <si>
    <t>COLOMBES</t>
  </si>
  <si>
    <t>CMX</t>
  </si>
  <si>
    <t>CHAMONIX CLUB DES SPORTS</t>
  </si>
  <si>
    <t>COMPIEGNE</t>
  </si>
  <si>
    <t>CSM</t>
  </si>
  <si>
    <t>CHAMPIGNY CSG</t>
  </si>
  <si>
    <t>COURBEVOIE</t>
  </si>
  <si>
    <t>CHM</t>
  </si>
  <si>
    <t>CHARLEVILLE MEZIERES S.G</t>
  </si>
  <si>
    <t>COURCHEVEL</t>
  </si>
  <si>
    <t>CLT</t>
  </si>
  <si>
    <t>CHATELLERAULT CSAC</t>
  </si>
  <si>
    <t>DAMMARIE LES LYS</t>
  </si>
  <si>
    <t>CHE</t>
  </si>
  <si>
    <t>CLUB CHERBOURGEOIS SPORTS DE GLACE</t>
  </si>
  <si>
    <t>DEUIL LA BARRE</t>
  </si>
  <si>
    <t>DIJON</t>
  </si>
  <si>
    <t>DUNKERQUE</t>
  </si>
  <si>
    <t>COG</t>
  </si>
  <si>
    <t>ASS COGNACAISE DES SPORTS DE GLACE</t>
  </si>
  <si>
    <t>ECHIROLLES</t>
  </si>
  <si>
    <t>COL</t>
  </si>
  <si>
    <t>COLOMBES CSG</t>
  </si>
  <si>
    <t>EPINAL</t>
  </si>
  <si>
    <t>COM</t>
  </si>
  <si>
    <t>SKATING CLUB COMPIEGNE OISE</t>
  </si>
  <si>
    <t>EVRY</t>
  </si>
  <si>
    <t>COU</t>
  </si>
  <si>
    <t>CLUB OLYMPIQUE DE COUBEVOIE</t>
  </si>
  <si>
    <t>FONT ROMEU</t>
  </si>
  <si>
    <t>COP</t>
  </si>
  <si>
    <t>COURCHEVEL PATINAGE SPORTS DE GLACE</t>
  </si>
  <si>
    <t>FONTENAY</t>
  </si>
  <si>
    <t>DAM</t>
  </si>
  <si>
    <t>DAMMARIE CSG</t>
  </si>
  <si>
    <t>FRANCONVILLE</t>
  </si>
  <si>
    <t>DLB</t>
  </si>
  <si>
    <t>VALLEE MONTMORENCY CSG</t>
  </si>
  <si>
    <t>GAP</t>
  </si>
  <si>
    <t>GARGES LES GONESSES</t>
  </si>
  <si>
    <t>DUN</t>
  </si>
  <si>
    <t>DUNKERQUE PATINAGE</t>
  </si>
  <si>
    <t>GRENOBLE</t>
  </si>
  <si>
    <t>ECH</t>
  </si>
  <si>
    <t>ECHIROLLES CGALE</t>
  </si>
  <si>
    <t>LA CLUSAZ</t>
  </si>
  <si>
    <t>LA ROCHE SUR YON</t>
  </si>
  <si>
    <t>LANESTER</t>
  </si>
  <si>
    <t>FRO</t>
  </si>
  <si>
    <t>FONT ROMEU CLUB GLACE</t>
  </si>
  <si>
    <t>LANGUEUX</t>
  </si>
  <si>
    <t>LE HAVRE</t>
  </si>
  <si>
    <t>FRANCONVILLE S.G</t>
  </si>
  <si>
    <t>LE MANS</t>
  </si>
  <si>
    <t>GAP AXEL</t>
  </si>
  <si>
    <t>LE PERREUX</t>
  </si>
  <si>
    <t>GLG</t>
  </si>
  <si>
    <t>GARGES LES GONESSES CSG</t>
  </si>
  <si>
    <t>LE VESINET</t>
  </si>
  <si>
    <t>GAC</t>
  </si>
  <si>
    <t>GRENOBLE AS CEA</t>
  </si>
  <si>
    <t>LES ORRES</t>
  </si>
  <si>
    <t>GOM</t>
  </si>
  <si>
    <t>GRENOBLE SPORTS ENTREPRISES PATINAGE</t>
  </si>
  <si>
    <t>LIMOGES</t>
  </si>
  <si>
    <t>GRE</t>
  </si>
  <si>
    <t>GRENOBLE ISERE METROPOLE PATINAGE</t>
  </si>
  <si>
    <t>LOUVIERS</t>
  </si>
  <si>
    <t>LAC</t>
  </si>
  <si>
    <t>LA CLUSAZ CS</t>
  </si>
  <si>
    <t>LYON</t>
  </si>
  <si>
    <t>ROC</t>
  </si>
  <si>
    <t>ASSO. LA ROCHE SUR YON</t>
  </si>
  <si>
    <t>MANTES LA JOLIE</t>
  </si>
  <si>
    <t>LAT</t>
  </si>
  <si>
    <t>LANESTER SG</t>
  </si>
  <si>
    <t>MARSEILLE</t>
  </si>
  <si>
    <t>LGX</t>
  </si>
  <si>
    <t>ARMOR SPORTS DE GLACE</t>
  </si>
  <si>
    <t>MEGEVE</t>
  </si>
  <si>
    <t>HAC</t>
  </si>
  <si>
    <t>HAVRE ATLETIC CLUB PATINAGE ARTISTIQUE</t>
  </si>
  <si>
    <t>MERIBEL</t>
  </si>
  <si>
    <t>MEUDON</t>
  </si>
  <si>
    <t>MAN</t>
  </si>
  <si>
    <t>LE MANS SKATING CLUB</t>
  </si>
  <si>
    <t>MONETEAU</t>
  </si>
  <si>
    <t>LPE</t>
  </si>
  <si>
    <t>LE PERREUX CLUB PATINAGE</t>
  </si>
  <si>
    <t>MONTPELLIER</t>
  </si>
  <si>
    <t>LVE</t>
  </si>
  <si>
    <t>LE VESINET ICE CLUB</t>
  </si>
  <si>
    <t>MORZINE</t>
  </si>
  <si>
    <t>LOR</t>
  </si>
  <si>
    <t>ACADEMIE DE GLACE DES ORRES</t>
  </si>
  <si>
    <t>NANCY</t>
  </si>
  <si>
    <t>NANTES</t>
  </si>
  <si>
    <t>NARBONNE</t>
  </si>
  <si>
    <t>LAL</t>
  </si>
  <si>
    <t>LYON ALPAD</t>
  </si>
  <si>
    <t>NEUILLY SUR MARNE</t>
  </si>
  <si>
    <t>LAN</t>
  </si>
  <si>
    <t>ASSOCIATION NEIGE ET GLACE ENSEIGNANTS</t>
  </si>
  <si>
    <t>NICE</t>
  </si>
  <si>
    <t>NIMES</t>
  </si>
  <si>
    <t>LPT</t>
  </si>
  <si>
    <t>LYON ASPTT PATINAGE</t>
  </si>
  <si>
    <t>NIORT</t>
  </si>
  <si>
    <t>LYON CSG</t>
  </si>
  <si>
    <t>ORLEANS</t>
  </si>
  <si>
    <t>MLJ</t>
  </si>
  <si>
    <t>MANTES AS MANTAISE</t>
  </si>
  <si>
    <t>PARIS</t>
  </si>
  <si>
    <t>MAR</t>
  </si>
  <si>
    <t>MARSEILLE PHOCEENNE S.G</t>
  </si>
  <si>
    <t>PAU</t>
  </si>
  <si>
    <t>MEG</t>
  </si>
  <si>
    <t>MEGEVE CLUB DES SPORTS</t>
  </si>
  <si>
    <t>POITIERS</t>
  </si>
  <si>
    <t>MER</t>
  </si>
  <si>
    <t>CLUB PATINAGE ART ET DANSE S/GLACE MERIBEL</t>
  </si>
  <si>
    <t>PRALOGNAN</t>
  </si>
  <si>
    <t>MEA</t>
  </si>
  <si>
    <t>MEUDON AMPR</t>
  </si>
  <si>
    <t>REIMS</t>
  </si>
  <si>
    <t>RENNES</t>
  </si>
  <si>
    <t>MNT</t>
  </si>
  <si>
    <t>FIGURE LIBRE</t>
  </si>
  <si>
    <t>REZE</t>
  </si>
  <si>
    <t>MON</t>
  </si>
  <si>
    <t>MONTPELLIER AGGLOMERATION PATINAGE</t>
  </si>
  <si>
    <t>ROANNE</t>
  </si>
  <si>
    <t>MPE</t>
  </si>
  <si>
    <t>ICE ET ROLLER SCHOOL MONTPELLIER</t>
  </si>
  <si>
    <t>ROUEN</t>
  </si>
  <si>
    <t>CL DANSE MORZINE AVORIAZ</t>
  </si>
  <si>
    <t>SAINT EGREVE</t>
  </si>
  <si>
    <t>MOR</t>
  </si>
  <si>
    <t>MORZINE C.S.G</t>
  </si>
  <si>
    <t>SAINT ETIENNE</t>
  </si>
  <si>
    <t>NCY</t>
  </si>
  <si>
    <t>NANCY CPHNL</t>
  </si>
  <si>
    <t>SAINT GERVAIS</t>
  </si>
  <si>
    <t>NAN</t>
  </si>
  <si>
    <t>NANTES LEO LAGRANGE</t>
  </si>
  <si>
    <t>SAINT OUEN</t>
  </si>
  <si>
    <t>NSG</t>
  </si>
  <si>
    <t>NANTES SPORTS GLACE</t>
  </si>
  <si>
    <t>SAINT PIERRE ET MIQUELON</t>
  </si>
  <si>
    <t>NAR</t>
  </si>
  <si>
    <t>NARBONE PATINAGE EN LIBERTE</t>
  </si>
  <si>
    <t>SAINT YRIEIX</t>
  </si>
  <si>
    <t>NEU</t>
  </si>
  <si>
    <t>NEUILLY PATINAGE ARTISTIQUE</t>
  </si>
  <si>
    <t>SERRE CHEVALIER</t>
  </si>
  <si>
    <t>GSF</t>
  </si>
  <si>
    <t>GLACE SANS FRONTIERE</t>
  </si>
  <si>
    <t>STRASBOURG</t>
  </si>
  <si>
    <t>NBA</t>
  </si>
  <si>
    <t>ASSOCIATION NICE BAIE DES ANGES</t>
  </si>
  <si>
    <t>TOULON LA GARDE</t>
  </si>
  <si>
    <t>NIC</t>
  </si>
  <si>
    <t>NICE COTE D'AZUR PATINAGE</t>
  </si>
  <si>
    <t>TOULOUSE</t>
  </si>
  <si>
    <t>NIM</t>
  </si>
  <si>
    <t>CLUB NIMOIS DES SPORTS DE GLACE</t>
  </si>
  <si>
    <t>TOURS</t>
  </si>
  <si>
    <t>NIA</t>
  </si>
  <si>
    <t>NIORTGLACE</t>
  </si>
  <si>
    <t>TROYES</t>
  </si>
  <si>
    <t>NIO</t>
  </si>
  <si>
    <t>NIORT PATIGLACE AS</t>
  </si>
  <si>
    <t>VALENCE</t>
  </si>
  <si>
    <t>VALENCIENNES</t>
  </si>
  <si>
    <t>PAR</t>
  </si>
  <si>
    <t>PARIS CPAP</t>
  </si>
  <si>
    <t>VALLOIRE</t>
  </si>
  <si>
    <t>PCF</t>
  </si>
  <si>
    <t>CLUB France</t>
  </si>
  <si>
    <t>VANNES</t>
  </si>
  <si>
    <t>PFV</t>
  </si>
  <si>
    <t>PARIS CLUB FRANCAIS VOLANTS</t>
  </si>
  <si>
    <t>VILLARD DE LANS</t>
  </si>
  <si>
    <t>PGR</t>
  </si>
  <si>
    <t>GLACE ET ROLLER IN LINE DE PARIS</t>
  </si>
  <si>
    <t>VILLENAVE D'ORNON</t>
  </si>
  <si>
    <t>POC</t>
  </si>
  <si>
    <t>PARIS OLYMPIQUE CLUB</t>
  </si>
  <si>
    <t>VIRY CHATILLON</t>
  </si>
  <si>
    <t>BEARN SPORTS DE GLACE</t>
  </si>
  <si>
    <t>VITRY SUR SEINE</t>
  </si>
  <si>
    <t>POI</t>
  </si>
  <si>
    <t>POITEVIN STADE CLUB DE GLACE</t>
  </si>
  <si>
    <t>WASQUEHAL</t>
  </si>
  <si>
    <t>PRA</t>
  </si>
  <si>
    <t>PRALOGNAN ARTISTIQUE CLUB</t>
  </si>
  <si>
    <t>RMS</t>
  </si>
  <si>
    <t>REIMS CPAR</t>
  </si>
  <si>
    <t>REP</t>
  </si>
  <si>
    <t>RENNES CSG</t>
  </si>
  <si>
    <t>ROA</t>
  </si>
  <si>
    <t>ROANNAIS PATINAGE ARTISTIQUE</t>
  </si>
  <si>
    <t>ROE</t>
  </si>
  <si>
    <t>ESPAR</t>
  </si>
  <si>
    <t>SEG</t>
  </si>
  <si>
    <t>ST EGREVE USSE</t>
  </si>
  <si>
    <t>STE</t>
  </si>
  <si>
    <t>STEPHANOIS SPORTS DE GLACE</t>
  </si>
  <si>
    <t>SOU</t>
  </si>
  <si>
    <t>CLUB DES SPORTS DE GLACE DE SAINT OUEN</t>
  </si>
  <si>
    <t>SPM</t>
  </si>
  <si>
    <t>ST PIERRE ET MIQUELON PATINAGE</t>
  </si>
  <si>
    <t>SYR</t>
  </si>
  <si>
    <t>ASSOCIATION EXPRESSIONS</t>
  </si>
  <si>
    <t>SER</t>
  </si>
  <si>
    <t>CPA SERRE CHEVALIER VALLEE</t>
  </si>
  <si>
    <t>STR</t>
  </si>
  <si>
    <t>STRASBOURG ALSACE C.S.G</t>
  </si>
  <si>
    <t>TLA</t>
  </si>
  <si>
    <t>LA GARDE SILVER SKATE</t>
  </si>
  <si>
    <t>TOU</t>
  </si>
  <si>
    <t>CLUB MULTI-PATINAGE TOURS</t>
  </si>
  <si>
    <t>TRO</t>
  </si>
  <si>
    <t>PATINAGE ARTISTIQUE DE TROYES</t>
  </si>
  <si>
    <t>VLC</t>
  </si>
  <si>
    <t>VALENCE PATINAGE ARTISTIQUE</t>
  </si>
  <si>
    <t>VAP</t>
  </si>
  <si>
    <t>VAL PATIN</t>
  </si>
  <si>
    <t>VAN</t>
  </si>
  <si>
    <t>VANNES ICE CLUB</t>
  </si>
  <si>
    <t>VLA</t>
  </si>
  <si>
    <t>VILLARD DE LANS DANSE ET ARTISTIQUE</t>
  </si>
  <si>
    <t>VIL</t>
  </si>
  <si>
    <t>SKATING CLUB VILLENAVE D'ORNON</t>
  </si>
  <si>
    <t>VIRY OCDV</t>
  </si>
  <si>
    <t>WQL</t>
  </si>
  <si>
    <t>ENTENTE PATINAGE WASQUEHAL LILLE METROPOLE</t>
  </si>
  <si>
    <t>Ligues</t>
  </si>
  <si>
    <t>01 - ALSACE</t>
  </si>
  <si>
    <t>02 - AQUITAINE</t>
  </si>
  <si>
    <t>03 - AUVERGNE</t>
  </si>
  <si>
    <t>04 - BOURGOGNE</t>
  </si>
  <si>
    <t>05 - BRETAGNE</t>
  </si>
  <si>
    <t>06 - CENTRE</t>
  </si>
  <si>
    <t>07 - CHAMPAGNE ARDENNE</t>
  </si>
  <si>
    <t>08 - CORSE</t>
  </si>
  <si>
    <t>09 - FRANCHE COMTE</t>
  </si>
  <si>
    <t>10 - ILE DE France</t>
  </si>
  <si>
    <t>11 - LANGUEDOC ROUSILLON</t>
  </si>
  <si>
    <t>12 - LIMOUSIN</t>
  </si>
  <si>
    <t>13 - LORRAINE</t>
  </si>
  <si>
    <t>14 - MIDI PYRENEES</t>
  </si>
  <si>
    <t>15 - NORD PAS DE CALAIS</t>
  </si>
  <si>
    <t>16 - BASSE NORMANDIE</t>
  </si>
  <si>
    <t>17 - HAUTE NORMANDIE</t>
  </si>
  <si>
    <t>18 - PAYS DE LA LOIRE</t>
  </si>
  <si>
    <t>19 - PICARDIE</t>
  </si>
  <si>
    <t>20 - POITOU CHARENTES</t>
  </si>
  <si>
    <t>21 - PACA</t>
  </si>
  <si>
    <t>22 - RHONE ALPES</t>
  </si>
  <si>
    <t>23 - ST PIERRE ET MIQUELON</t>
  </si>
  <si>
    <t>Journée</t>
  </si>
  <si>
    <t>Lieu</t>
  </si>
  <si>
    <t>Nom</t>
  </si>
  <si>
    <t>Dates inscription</t>
  </si>
  <si>
    <t>TDF</t>
  </si>
  <si>
    <t>Catégories</t>
  </si>
  <si>
    <t>Code club</t>
  </si>
  <si>
    <t>Nom du Club</t>
  </si>
  <si>
    <t>et à renvoyer par courrier au Trésorier du TDF,</t>
  </si>
  <si>
    <t>competitions@csndg.org + tresorier@csndg.org</t>
  </si>
  <si>
    <r>
      <t xml:space="preserve">Fichier unique d'inscription pour les TdF. Vous ne remplissez qu'une fois la liste des patineurs et vous sélectionnez le TdF concerné.     </t>
    </r>
    <r>
      <rPr>
        <b/>
        <i/>
        <sz val="18"/>
        <color indexed="34"/>
        <rFont val="Arial"/>
        <family val="2"/>
      </rPr>
      <t>Renseigner uniquement les cases jaunes</t>
    </r>
    <r>
      <rPr>
        <b/>
        <i/>
        <sz val="18"/>
        <rFont val="Arial"/>
        <family val="2"/>
      </rPr>
      <t>.</t>
    </r>
    <r>
      <rPr>
        <i/>
        <sz val="18"/>
        <rFont val="Arial"/>
        <family val="2"/>
      </rPr>
      <t xml:space="preserve"> Merci. </t>
    </r>
  </si>
  <si>
    <t>AVP</t>
  </si>
  <si>
    <t>CLUB AVIGNONNAIS DE PATINAGE</t>
  </si>
  <si>
    <t xml:space="preserve">sous la forme </t>
  </si>
  <si>
    <t>Respecter, pour les noms et prénoms,les majuscules et minuscules et le format demandé pour les dates de naissance            Dans la colonne club, indiquer le code du club de licence et du club d'entraînement si différent sous la forme  XXX/YYY</t>
  </si>
  <si>
    <t>Respecter, pour les noms et prénoms,les majuscules et minuscules et le format demandé pour les dates de naissance 
Dans la colonne club LIC et ENT, indiquer le code du club de licence et du club d'entraînement si différent sous la forme  XXX/YYY</t>
  </si>
  <si>
    <t>Club LIC</t>
  </si>
  <si>
    <t>Club ENT</t>
  </si>
  <si>
    <t>Libellé des chèques</t>
  </si>
  <si>
    <t>BELFORT - 23 et 24/11/2019</t>
  </si>
  <si>
    <t>ANGERS - 07 et 08/12/2019</t>
  </si>
  <si>
    <t>ANNECY - 18 et 19/01/2020</t>
  </si>
  <si>
    <t>VIRY-CHATILLON - 25 et 26/01/2020</t>
  </si>
  <si>
    <t>TROPHÉE DU LION</t>
  </si>
  <si>
    <t>REIMS - 15 et 16/02/2020</t>
  </si>
  <si>
    <t>BRIVE - 22 et 23/02/2020</t>
  </si>
  <si>
    <t>LYON (SG) - 07 et 08/03/2020</t>
  </si>
  <si>
    <t>LIMOGES - 14 et 15/03/2020</t>
  </si>
  <si>
    <t>ASM BELFORT DANSE ET BALLET SUR GLACE</t>
  </si>
  <si>
    <t>ASMB danse et ballet sur glace</t>
  </si>
  <si>
    <t>1-Benjamins 1 F</t>
  </si>
  <si>
    <t>1-Benjamins 2 F</t>
  </si>
  <si>
    <t>1-Benjamins 1 G</t>
  </si>
  <si>
    <t>1-Benjamins 2 G</t>
  </si>
  <si>
    <t>2-Minimes 1 F</t>
  </si>
  <si>
    <t>2-Minimes 1 G</t>
  </si>
  <si>
    <t>2-Minimes 2 F</t>
  </si>
  <si>
    <t>2-Minimes 2 G</t>
  </si>
  <si>
    <t>3-Cadets 1 F</t>
  </si>
  <si>
    <t>3-Cadets 1 G</t>
  </si>
  <si>
    <t>3-Cadets 2 F</t>
  </si>
  <si>
    <t>3-Cadets 2 G</t>
  </si>
  <si>
    <t>4-Juniors 1 F</t>
  </si>
  <si>
    <t>4-Juniors 1 G</t>
  </si>
  <si>
    <t>4-Juniors 2 F</t>
  </si>
  <si>
    <t>4-Juniors 2 G</t>
  </si>
  <si>
    <t>5-Seniors F</t>
  </si>
  <si>
    <t>5-Seniors G</t>
  </si>
  <si>
    <t>TROPHÉE DU LAC D'ANNECY</t>
  </si>
  <si>
    <t>SGA DANSE</t>
  </si>
  <si>
    <t>Du 07 au 14/10/2019</t>
  </si>
  <si>
    <t>Du 2 au 9/12/2019</t>
  </si>
  <si>
    <t>Du 30/12/09 au 06/01/2020</t>
  </si>
  <si>
    <t>Du 27/01 au 3/02/2020</t>
  </si>
  <si>
    <t>TROPHÉE DES LACS</t>
  </si>
  <si>
    <t>OLYMPIC CLUB DE DANSE DE VIRY</t>
  </si>
  <si>
    <t>TROPHÉE DE LA VILLE DE BRIVE</t>
  </si>
  <si>
    <t>ANGERS DANSE SUR GLACE</t>
  </si>
  <si>
    <t>Angers Danse sur Glace</t>
  </si>
  <si>
    <t>CLUB DES SPORTS DE GLACE DE LYON</t>
  </si>
  <si>
    <t>TROPHÉE JEAN JACQUES LAPIQUE</t>
  </si>
  <si>
    <t>Reims Avenir Patinage</t>
  </si>
  <si>
    <t>Brive Patinage Club</t>
  </si>
  <si>
    <t>Olympique Club de Danse de Vitry</t>
  </si>
  <si>
    <t>CSGL</t>
  </si>
  <si>
    <t>TROPHÉE DE LA PORCELAINE</t>
  </si>
  <si>
    <t>LSCG</t>
  </si>
  <si>
    <t>TROPHÉE DE LA CONFLUENCE</t>
  </si>
  <si>
    <t>TROPHÉE DE L'ANJOU</t>
  </si>
  <si>
    <t>TOURNOI DE FRANCE DE DANSE SUR GLACE - Saison 2019/2020</t>
  </si>
  <si>
    <t>Très important ! Pour les modalités d'inscription, consulter la communication CSNDG n° 280</t>
  </si>
  <si>
    <t>Voir Communication CSNDG n° 266 du 21/12/2018</t>
  </si>
  <si>
    <r>
      <rPr>
        <b/>
        <sz val="10"/>
        <color indexed="10"/>
        <rFont val="Arial"/>
        <family val="2"/>
      </rPr>
      <t>P</t>
    </r>
    <r>
      <rPr>
        <b/>
        <sz val="10"/>
        <rFont val="Arial"/>
        <family val="2"/>
      </rPr>
      <t>rénom</t>
    </r>
  </si>
  <si>
    <t>MSG</t>
  </si>
  <si>
    <t>MONTPELLIER MEDITERRANEE METROPOLE SG</t>
  </si>
  <si>
    <t>MONTPELLIER MÉDITERRANEE MÉTROPOLE SG</t>
  </si>
  <si>
    <t>ASSO CHOLÉTAISE DE PATINAGE SUR GLACE</t>
  </si>
  <si>
    <t>ACADÉMIE SPORT DE GLACE DIJON-BOURGOGNE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</si>
</sst>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 &quot;€&quot;_-;\-* #,##0\ &quot;€&quot;_-;_-* &quot;-&quot;??\ &quot;€&quot;_-;_-@_-"/>
    <numFmt numFmtId="175" formatCode="[$-40C]d\ mmmm\ yyyy;@"/>
    <numFmt numFmtId="176" formatCode="mmm\-yyyy"/>
    <numFmt numFmtId="177" formatCode="&quot;Vrai&quot;;&quot;Vrai&quot;;&quot;Faux&quot;"/>
    <numFmt numFmtId="178" formatCode="&quot;Actif&quot;;&quot;Actif&quot;;&quot;Inactif&quot;"/>
    <numFmt numFmtId="179" formatCode="[$€-2]\ #,##0.00_);[Red]\([$€-2]\ #,##0.00\)"/>
  </numFmts>
  <fonts count="79">
    <font>
      <sz val="10"/>
      <name val="Arial"/>
      <family val="2"/>
    </font>
    <font>
      <sz val="12"/>
      <color indexed="8"/>
      <name val="Calibri"/>
      <family val="2"/>
    </font>
    <font>
      <b/>
      <sz val="10"/>
      <name val="Arial"/>
      <family val="2"/>
    </font>
    <font>
      <b/>
      <i/>
      <sz val="10"/>
      <name val="Arial"/>
      <family val="2"/>
    </font>
    <font>
      <b/>
      <sz val="16"/>
      <name val="Arial"/>
      <family val="2"/>
    </font>
    <font>
      <i/>
      <sz val="12"/>
      <name val="Arial"/>
      <family val="2"/>
    </font>
    <font>
      <i/>
      <sz val="16"/>
      <name val="Arial"/>
      <family val="2"/>
    </font>
    <font>
      <u val="single"/>
      <sz val="10"/>
      <color indexed="12"/>
      <name val="Arial"/>
      <family val="2"/>
    </font>
    <font>
      <sz val="16"/>
      <name val="Arial"/>
      <family val="2"/>
    </font>
    <font>
      <u val="single"/>
      <sz val="16"/>
      <color indexed="12"/>
      <name val="Arial"/>
      <family val="2"/>
    </font>
    <font>
      <b/>
      <sz val="12"/>
      <name val="Arial"/>
      <family val="2"/>
    </font>
    <font>
      <sz val="12"/>
      <name val="Arial"/>
      <family val="2"/>
    </font>
    <font>
      <b/>
      <sz val="12"/>
      <color indexed="10"/>
      <name val="Arial"/>
      <family val="2"/>
    </font>
    <font>
      <sz val="10"/>
      <color indexed="8"/>
      <name val="Arial"/>
      <family val="2"/>
    </font>
    <font>
      <b/>
      <sz val="20"/>
      <name val="Arial"/>
      <family val="2"/>
    </font>
    <font>
      <b/>
      <sz val="22"/>
      <name val="Arial"/>
      <family val="2"/>
    </font>
    <font>
      <sz val="10"/>
      <color indexed="9"/>
      <name val="Arial"/>
      <family val="2"/>
    </font>
    <font>
      <b/>
      <sz val="14"/>
      <name val="Arial"/>
      <family val="2"/>
    </font>
    <font>
      <b/>
      <sz val="11"/>
      <name val="Arial"/>
      <family val="2"/>
    </font>
    <font>
      <sz val="10"/>
      <color indexed="10"/>
      <name val="Arial"/>
      <family val="2"/>
    </font>
    <font>
      <b/>
      <sz val="32"/>
      <name val="Arial"/>
      <family val="2"/>
    </font>
    <font>
      <b/>
      <i/>
      <sz val="20"/>
      <color indexed="8"/>
      <name val="Arial"/>
      <family val="2"/>
    </font>
    <font>
      <b/>
      <i/>
      <sz val="18"/>
      <name val="Arial"/>
      <family val="2"/>
    </font>
    <font>
      <b/>
      <sz val="11"/>
      <color indexed="10"/>
      <name val="Arial"/>
      <family val="2"/>
    </font>
    <font>
      <i/>
      <sz val="18"/>
      <name val="Arial"/>
      <family val="2"/>
    </font>
    <font>
      <sz val="11"/>
      <name val="Arial"/>
      <family val="2"/>
    </font>
    <font>
      <b/>
      <i/>
      <sz val="10"/>
      <color indexed="12"/>
      <name val="Arial"/>
      <family val="2"/>
    </font>
    <font>
      <sz val="10"/>
      <name val="Calibri"/>
      <family val="2"/>
    </font>
    <font>
      <sz val="11"/>
      <color indexed="8"/>
      <name val="Calibri"/>
      <family val="2"/>
    </font>
    <font>
      <b/>
      <sz val="11"/>
      <color indexed="8"/>
      <name val="Calibri"/>
      <family val="2"/>
    </font>
    <font>
      <sz val="16"/>
      <color indexed="12"/>
      <name val="Arial"/>
      <family val="2"/>
    </font>
    <font>
      <b/>
      <i/>
      <sz val="18"/>
      <color indexed="34"/>
      <name val="Arial"/>
      <family val="2"/>
    </font>
    <font>
      <b/>
      <sz val="10"/>
      <color indexed="8"/>
      <name val="Calibri"/>
      <family val="2"/>
    </font>
    <font>
      <sz val="10"/>
      <name val="Verdana"/>
      <family val="2"/>
    </font>
    <font>
      <sz val="10"/>
      <color indexed="8"/>
      <name val="Calibri"/>
      <family val="2"/>
    </font>
    <font>
      <u val="single"/>
      <sz val="14"/>
      <color indexed="12"/>
      <name val="Arial"/>
      <family val="2"/>
    </font>
    <font>
      <sz val="9"/>
      <name val="Helv"/>
      <family val="0"/>
    </font>
    <font>
      <b/>
      <sz val="9"/>
      <name val="Arial"/>
      <family val="2"/>
    </font>
    <font>
      <sz val="11"/>
      <name val="Calibri"/>
      <family val="2"/>
    </font>
    <font>
      <sz val="8"/>
      <name val="Arial"/>
      <family val="2"/>
    </font>
    <font>
      <b/>
      <sz val="10"/>
      <color indexed="10"/>
      <name val="Arial"/>
      <family val="2"/>
    </font>
    <font>
      <sz val="9"/>
      <name val="Tahoma"/>
      <family val="2"/>
    </font>
    <font>
      <b/>
      <sz val="9"/>
      <name val="Tahoma"/>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8"/>
      <name val="Segoe U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rgb="FFFFFF99"/>
        <bgColor indexed="64"/>
      </patternFill>
    </fill>
    <fill>
      <patternFill patternType="solid">
        <fgColor rgb="FFFFFF99"/>
        <bgColor indexed="64"/>
      </patternFill>
    </fill>
    <fill>
      <patternFill patternType="solid">
        <fgColor indexed="1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color indexed="63"/>
      </bottom>
    </border>
    <border>
      <left style="medium"/>
      <right style="medium"/>
      <top style="medium"/>
      <bottom style="medium"/>
    </border>
    <border>
      <left>
        <color indexed="63"/>
      </left>
      <right style="thin"/>
      <top style="medium"/>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right style="medium"/>
      <top style="thin"/>
      <bottom style="mediu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color indexed="63"/>
      </top>
      <bottom>
        <color indexed="63"/>
      </bottom>
    </border>
    <border>
      <left>
        <color indexed="63"/>
      </left>
      <right>
        <color indexed="63"/>
      </right>
      <top style="medium"/>
      <bottom style="thin"/>
    </border>
    <border>
      <left>
        <color indexed="63"/>
      </left>
      <right style="medium"/>
      <top style="thin"/>
      <bottom style="thin"/>
    </border>
    <border>
      <left>
        <color indexed="63"/>
      </left>
      <right style="medium">
        <color rgb="FF000000"/>
      </right>
      <top>
        <color indexed="63"/>
      </top>
      <bottom style="medium"/>
    </border>
    <border>
      <left style="thin"/>
      <right>
        <color indexed="63"/>
      </right>
      <top>
        <color indexed="63"/>
      </top>
      <bottom>
        <color indexed="63"/>
      </bottom>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style="thin"/>
      <bottom style="medium"/>
    </border>
  </borders>
  <cellStyleXfs count="65">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65" fillId="27" borderId="1" applyNumberFormat="0" applyAlignment="0" applyProtection="0"/>
    <xf numFmtId="44" fontId="0" fillId="0" borderId="0" applyFont="0" applyFill="0" applyBorder="0" applyAlignment="0" applyProtection="0"/>
    <xf numFmtId="0" fontId="66" fillId="28" borderId="0" applyNumberFormat="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7" fillId="29" borderId="0" applyNumberFormat="0" applyBorder="0" applyAlignment="0" applyProtection="0"/>
    <xf numFmtId="0" fontId="28" fillId="0" borderId="0">
      <alignment/>
      <protection/>
    </xf>
    <xf numFmtId="0" fontId="33" fillId="0" borderId="0">
      <alignment/>
      <protection/>
    </xf>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188">
    <xf numFmtId="0" fontId="0" fillId="0" borderId="0" xfId="0" applyAlignment="1">
      <alignment/>
    </xf>
    <xf numFmtId="0" fontId="15" fillId="0" borderId="0" xfId="0" applyFont="1" applyAlignment="1" applyProtection="1">
      <alignment horizontal="center" vertical="center"/>
      <protection/>
    </xf>
    <xf numFmtId="0" fontId="0" fillId="0" borderId="0" xfId="0" applyAlignment="1">
      <alignment vertical="center"/>
    </xf>
    <xf numFmtId="0" fontId="6" fillId="0" borderId="0" xfId="0" applyFont="1" applyAlignment="1" applyProtection="1">
      <alignment horizontal="center" vertical="center"/>
      <protection/>
    </xf>
    <xf numFmtId="0" fontId="6" fillId="0" borderId="0" xfId="0" applyFont="1" applyAlignment="1" applyProtection="1">
      <alignment horizontal="right" vertical="center"/>
      <protection/>
    </xf>
    <xf numFmtId="0" fontId="16" fillId="0" borderId="0" xfId="0" applyFont="1" applyAlignment="1">
      <alignment vertical="center"/>
    </xf>
    <xf numFmtId="0" fontId="13" fillId="0" borderId="0" xfId="0" applyFont="1" applyAlignment="1">
      <alignment vertical="center"/>
    </xf>
    <xf numFmtId="0" fontId="0" fillId="0" borderId="0" xfId="0" applyAlignment="1" applyProtection="1">
      <alignment vertical="center"/>
      <protection/>
    </xf>
    <xf numFmtId="0" fontId="13" fillId="0" borderId="0" xfId="0" applyFont="1" applyAlignment="1" quotePrefix="1">
      <alignment vertical="center"/>
    </xf>
    <xf numFmtId="0" fontId="17" fillId="0" borderId="10" xfId="0" applyFont="1" applyBorder="1" applyAlignment="1" applyProtection="1">
      <alignment horizontal="left" vertical="center"/>
      <protection/>
    </xf>
    <xf numFmtId="0" fontId="0" fillId="0" borderId="11" xfId="0" applyBorder="1" applyAlignment="1" applyProtection="1">
      <alignment vertical="center"/>
      <protection/>
    </xf>
    <xf numFmtId="0" fontId="4" fillId="0" borderId="11"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17" fillId="0" borderId="13" xfId="0" applyFont="1" applyBorder="1" applyAlignment="1" applyProtection="1">
      <alignment horizontal="left" vertical="center"/>
      <protection/>
    </xf>
    <xf numFmtId="0" fontId="0" fillId="0" borderId="0" xfId="0" applyBorder="1" applyAlignment="1" applyProtection="1">
      <alignment vertical="center"/>
      <protection/>
    </xf>
    <xf numFmtId="0" fontId="9" fillId="0" borderId="0" xfId="45"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4" fillId="0" borderId="15"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4"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3" fillId="0" borderId="1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3" xfId="0" applyFont="1" applyBorder="1" applyAlignment="1" applyProtection="1">
      <alignment vertical="center"/>
      <protection/>
    </xf>
    <xf numFmtId="0" fontId="18" fillId="33" borderId="0" xfId="0" applyFont="1" applyFill="1" applyBorder="1" applyAlignment="1" applyProtection="1">
      <alignment horizontal="center" vertical="center"/>
      <protection locked="0"/>
    </xf>
    <xf numFmtId="0" fontId="2" fillId="0" borderId="17"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0" fillId="0" borderId="13" xfId="0"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0" fillId="33" borderId="2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0" borderId="0" xfId="0" applyFont="1" applyAlignment="1">
      <alignment vertical="center"/>
    </xf>
    <xf numFmtId="0" fontId="2" fillId="0" borderId="0" xfId="0" applyFont="1" applyAlignment="1" applyProtection="1" quotePrefix="1">
      <alignment vertical="center"/>
      <protection/>
    </xf>
    <xf numFmtId="0" fontId="0" fillId="0" borderId="10" xfId="0" applyBorder="1" applyAlignment="1" applyProtection="1">
      <alignment vertical="center"/>
      <protection/>
    </xf>
    <xf numFmtId="0" fontId="19" fillId="0" borderId="0" xfId="0" applyFont="1" applyAlignment="1">
      <alignment vertical="center"/>
    </xf>
    <xf numFmtId="0" fontId="0" fillId="0" borderId="0" xfId="0" applyFont="1" applyAlignment="1">
      <alignment vertical="center"/>
    </xf>
    <xf numFmtId="0" fontId="17" fillId="0" borderId="23" xfId="0" applyFont="1" applyBorder="1" applyAlignment="1" applyProtection="1">
      <alignment horizontal="left" vertical="center"/>
      <protection/>
    </xf>
    <xf numFmtId="0" fontId="0" fillId="34" borderId="13"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4" xfId="0" applyFill="1" applyBorder="1" applyAlignment="1" applyProtection="1">
      <alignment vertical="center"/>
      <protection/>
    </xf>
    <xf numFmtId="0" fontId="10" fillId="34" borderId="13" xfId="0" applyFont="1" applyFill="1" applyBorder="1" applyAlignment="1" applyProtection="1">
      <alignment vertical="center"/>
      <protection/>
    </xf>
    <xf numFmtId="0" fontId="11" fillId="34" borderId="0" xfId="0" applyFont="1" applyFill="1" applyBorder="1" applyAlignment="1" applyProtection="1">
      <alignment vertical="center"/>
      <protection/>
    </xf>
    <xf numFmtId="174" fontId="10" fillId="34" borderId="14" xfId="43" applyNumberFormat="1" applyFont="1" applyFill="1" applyBorder="1" applyAlignment="1" applyProtection="1">
      <alignment vertical="center"/>
      <protection/>
    </xf>
    <xf numFmtId="0" fontId="11" fillId="34" borderId="14" xfId="0" applyFont="1" applyFill="1" applyBorder="1" applyAlignment="1" applyProtection="1">
      <alignment vertical="center"/>
      <protection/>
    </xf>
    <xf numFmtId="174" fontId="11" fillId="34" borderId="14" xfId="0" applyNumberFormat="1" applyFont="1" applyFill="1" applyBorder="1" applyAlignment="1" applyProtection="1">
      <alignment vertical="center"/>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23" fillId="34" borderId="13" xfId="0" applyFont="1" applyFill="1" applyBorder="1" applyAlignment="1" applyProtection="1">
      <alignment horizontal="left" vertical="center"/>
      <protection/>
    </xf>
    <xf numFmtId="0" fontId="23" fillId="34" borderId="17" xfId="0" applyFont="1" applyFill="1" applyBorder="1" applyAlignment="1" applyProtection="1">
      <alignment horizontal="left" vertical="center"/>
      <protection/>
    </xf>
    <xf numFmtId="0" fontId="11" fillId="0" borderId="24" xfId="0" applyFont="1" applyFill="1" applyBorder="1" applyAlignment="1" applyProtection="1">
      <alignment vertical="center"/>
      <protection/>
    </xf>
    <xf numFmtId="174" fontId="10" fillId="35" borderId="24" xfId="0" applyNumberFormat="1" applyFont="1" applyFill="1" applyBorder="1" applyAlignment="1" applyProtection="1">
      <alignment horizontal="center" vertical="center"/>
      <protection/>
    </xf>
    <xf numFmtId="0" fontId="0" fillId="0" borderId="25" xfId="0" applyBorder="1" applyAlignment="1" applyProtection="1">
      <alignment vertical="center"/>
      <protection/>
    </xf>
    <xf numFmtId="0" fontId="17"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2" fillId="34" borderId="22"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18"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0" fillId="34" borderId="27" xfId="0" applyFill="1" applyBorder="1" applyAlignment="1" applyProtection="1">
      <alignment vertical="center"/>
      <protection/>
    </xf>
    <xf numFmtId="0" fontId="0" fillId="34" borderId="28" xfId="0" applyFill="1" applyBorder="1" applyAlignment="1" applyProtection="1">
      <alignment vertical="center"/>
      <protection/>
    </xf>
    <xf numFmtId="14" fontId="0" fillId="34" borderId="28" xfId="0" applyNumberFormat="1" applyFill="1" applyBorder="1" applyAlignment="1" applyProtection="1">
      <alignment vertical="center"/>
      <protection/>
    </xf>
    <xf numFmtId="0" fontId="26" fillId="34" borderId="20" xfId="0" applyFont="1" applyFill="1" applyBorder="1" applyAlignment="1" applyProtection="1">
      <alignment horizontal="center" vertical="center"/>
      <protection/>
    </xf>
    <xf numFmtId="0" fontId="0" fillId="0" borderId="0" xfId="0" applyFont="1" applyAlignment="1">
      <alignment horizontal="right" vertical="center"/>
    </xf>
    <xf numFmtId="0" fontId="8"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8" fillId="0" borderId="0" xfId="0" applyFont="1" applyBorder="1" applyAlignment="1">
      <alignment vertical="center"/>
    </xf>
    <xf numFmtId="14" fontId="0" fillId="0" borderId="0" xfId="0" applyNumberFormat="1" applyFont="1" applyAlignment="1">
      <alignment vertical="center" wrapText="1"/>
    </xf>
    <xf numFmtId="14"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27" fillId="0" borderId="0" xfId="0" applyFont="1" applyBorder="1" applyAlignment="1">
      <alignment/>
    </xf>
    <xf numFmtId="0" fontId="0" fillId="0" borderId="0" xfId="0" applyFont="1" applyFill="1" applyBorder="1" applyAlignment="1">
      <alignment/>
    </xf>
    <xf numFmtId="0" fontId="0" fillId="0" borderId="0" xfId="0" applyFont="1" applyAlignment="1">
      <alignment horizontal="left" vertical="center"/>
    </xf>
    <xf numFmtId="0" fontId="30" fillId="0" borderId="0" xfId="45" applyFont="1" applyBorder="1" applyAlignment="1" applyProtection="1">
      <alignment horizontal="left" vertical="center"/>
      <protection/>
    </xf>
    <xf numFmtId="0" fontId="2" fillId="36" borderId="0" xfId="51" applyFont="1" applyFill="1" applyAlignment="1">
      <alignment horizontal="center"/>
      <protection/>
    </xf>
    <xf numFmtId="0" fontId="28" fillId="0" borderId="0" xfId="51">
      <alignment/>
      <protection/>
    </xf>
    <xf numFmtId="0" fontId="32" fillId="36" borderId="29" xfId="51" applyFont="1" applyFill="1" applyBorder="1" applyAlignment="1">
      <alignment horizontal="center" vertical="center"/>
      <protection/>
    </xf>
    <xf numFmtId="0" fontId="33" fillId="0" borderId="0" xfId="52">
      <alignment/>
      <protection/>
    </xf>
    <xf numFmtId="0" fontId="27" fillId="37" borderId="29" xfId="51" applyFont="1" applyFill="1" applyBorder="1">
      <alignment/>
      <protection/>
    </xf>
    <xf numFmtId="0" fontId="27" fillId="0" borderId="29" xfId="51" applyFont="1" applyFill="1" applyBorder="1">
      <alignment/>
      <protection/>
    </xf>
    <xf numFmtId="14" fontId="28" fillId="0" borderId="0" xfId="51" applyNumberFormat="1">
      <alignment/>
      <protection/>
    </xf>
    <xf numFmtId="0" fontId="28" fillId="0" borderId="0" xfId="51" applyFont="1">
      <alignment/>
      <protection/>
    </xf>
    <xf numFmtId="0" fontId="27" fillId="0" borderId="29" xfId="51" applyFont="1" applyBorder="1">
      <alignment/>
      <protection/>
    </xf>
    <xf numFmtId="0" fontId="2" fillId="36" borderId="0" xfId="52" applyFont="1" applyFill="1" applyAlignment="1">
      <alignment horizontal="center"/>
      <protection/>
    </xf>
    <xf numFmtId="0" fontId="0" fillId="34" borderId="30" xfId="0" applyFont="1" applyFill="1" applyBorder="1" applyAlignment="1" applyProtection="1">
      <alignment vertical="center"/>
      <protection/>
    </xf>
    <xf numFmtId="0" fontId="34" fillId="0" borderId="0" xfId="51" applyFont="1">
      <alignment/>
      <protection/>
    </xf>
    <xf numFmtId="0" fontId="0" fillId="0" borderId="0" xfId="0" applyFont="1" applyBorder="1" applyAlignment="1">
      <alignment horizontal="centerContinuous" vertical="center"/>
    </xf>
    <xf numFmtId="0" fontId="27" fillId="0" borderId="0" xfId="0" applyFont="1" applyAlignment="1">
      <alignment/>
    </xf>
    <xf numFmtId="0" fontId="29" fillId="0" borderId="0" xfId="51" applyFont="1" applyAlignment="1">
      <alignment horizontal="center"/>
      <protection/>
    </xf>
    <xf numFmtId="0" fontId="35" fillId="0" borderId="0" xfId="45"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17" xfId="0" applyBorder="1" applyAlignment="1" applyProtection="1">
      <alignment vertical="center"/>
      <protection/>
    </xf>
    <xf numFmtId="0" fontId="0" fillId="0" borderId="15" xfId="0" applyBorder="1" applyAlignment="1" applyProtection="1">
      <alignment vertical="center"/>
      <protection/>
    </xf>
    <xf numFmtId="0" fontId="0" fillId="33" borderId="18" xfId="0"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14" fontId="0" fillId="33" borderId="18" xfId="0" applyNumberFormat="1" applyFill="1" applyBorder="1" applyAlignment="1" applyProtection="1">
      <alignment horizontal="right" vertical="center"/>
      <protection locked="0"/>
    </xf>
    <xf numFmtId="0" fontId="27" fillId="0" borderId="0" xfId="51" applyFont="1" applyBorder="1">
      <alignment/>
      <protection/>
    </xf>
    <xf numFmtId="0" fontId="27" fillId="0" borderId="0" xfId="51" applyFont="1" applyFill="1" applyBorder="1">
      <alignment/>
      <protection/>
    </xf>
    <xf numFmtId="0" fontId="36" fillId="0" borderId="0" xfId="0" applyFont="1" applyAlignment="1">
      <alignment/>
    </xf>
    <xf numFmtId="0" fontId="0" fillId="38" borderId="18" xfId="0" applyFill="1" applyBorder="1" applyAlignment="1" applyProtection="1">
      <alignment vertical="center"/>
      <protection locked="0"/>
    </xf>
    <xf numFmtId="0" fontId="77" fillId="34" borderId="28" xfId="0" applyFont="1" applyFill="1" applyBorder="1" applyAlignment="1" applyProtection="1">
      <alignment vertical="center"/>
      <protection/>
    </xf>
    <xf numFmtId="0" fontId="77" fillId="34" borderId="31" xfId="0" applyFont="1" applyFill="1" applyBorder="1" applyAlignment="1" applyProtection="1">
      <alignment vertical="center"/>
      <protection/>
    </xf>
    <xf numFmtId="0" fontId="2" fillId="0" borderId="32" xfId="0" applyFont="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locked="0"/>
    </xf>
    <xf numFmtId="0" fontId="0" fillId="0" borderId="0" xfId="0" applyFill="1" applyAlignment="1">
      <alignment vertical="center"/>
    </xf>
    <xf numFmtId="0" fontId="2" fillId="0" borderId="33" xfId="0" applyFont="1" applyBorder="1" applyAlignment="1" applyProtection="1">
      <alignment horizontal="center" vertical="center"/>
      <protection/>
    </xf>
    <xf numFmtId="14" fontId="0" fillId="33" borderId="32" xfId="0" applyNumberFormat="1" applyFill="1" applyBorder="1" applyAlignment="1" applyProtection="1">
      <alignment horizontal="right" vertical="center"/>
      <protection locked="0"/>
    </xf>
    <xf numFmtId="0" fontId="77" fillId="34" borderId="31" xfId="0" applyFont="1" applyFill="1" applyBorder="1" applyAlignment="1" applyProtection="1">
      <alignment horizontal="center" vertical="center"/>
      <protection/>
    </xf>
    <xf numFmtId="0" fontId="37" fillId="34" borderId="18" xfId="0" applyFont="1" applyFill="1" applyBorder="1" applyAlignment="1" applyProtection="1">
      <alignment vertical="center"/>
      <protection/>
    </xf>
    <xf numFmtId="49" fontId="0" fillId="38" borderId="18" xfId="0" applyNumberFormat="1" applyFill="1" applyBorder="1" applyAlignment="1" applyProtection="1">
      <alignment horizontal="center" vertical="center"/>
      <protection locked="0"/>
    </xf>
    <xf numFmtId="49" fontId="0" fillId="38" borderId="32" xfId="0" applyNumberFormat="1" applyFill="1" applyBorder="1" applyAlignment="1" applyProtection="1">
      <alignment horizontal="center" vertical="center"/>
      <protection locked="0"/>
    </xf>
    <xf numFmtId="0" fontId="38" fillId="0" borderId="0" xfId="0" applyFont="1" applyAlignment="1">
      <alignment/>
    </xf>
    <xf numFmtId="0" fontId="77" fillId="0" borderId="22" xfId="0" applyFont="1" applyBorder="1" applyAlignment="1" applyProtection="1">
      <alignment vertical="center"/>
      <protection/>
    </xf>
    <xf numFmtId="0" fontId="32" fillId="36" borderId="29" xfId="51" applyFont="1" applyFill="1" applyBorder="1" applyAlignment="1">
      <alignment vertical="center"/>
      <protection/>
    </xf>
    <xf numFmtId="0" fontId="28" fillId="0" borderId="0" xfId="51" applyAlignment="1">
      <alignment/>
      <protection/>
    </xf>
    <xf numFmtId="0" fontId="27" fillId="0" borderId="29" xfId="51" applyFont="1" applyFill="1" applyBorder="1" applyAlignment="1">
      <alignment/>
      <protection/>
    </xf>
    <xf numFmtId="0" fontId="28" fillId="0" borderId="34" xfId="51" applyBorder="1" applyAlignment="1">
      <alignment/>
      <protection/>
    </xf>
    <xf numFmtId="0" fontId="27" fillId="0" borderId="35" xfId="51" applyFont="1" applyFill="1" applyBorder="1" applyAlignment="1">
      <alignment/>
      <protection/>
    </xf>
    <xf numFmtId="14" fontId="0" fillId="33" borderId="32" xfId="0" applyNumberFormat="1" applyFill="1" applyBorder="1" applyAlignment="1" applyProtection="1">
      <alignment horizontal="center" vertical="center"/>
      <protection locked="0"/>
    </xf>
    <xf numFmtId="14" fontId="0" fillId="33" borderId="36" xfId="0" applyNumberForma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37" fillId="34" borderId="32" xfId="0" applyFont="1" applyFill="1" applyBorder="1" applyAlignment="1" applyProtection="1">
      <alignment horizontal="center" vertical="center"/>
      <protection/>
    </xf>
    <xf numFmtId="0" fontId="37" fillId="34" borderId="36" xfId="0" applyFont="1" applyFill="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0" fillId="0" borderId="39" xfId="0" applyBorder="1" applyAlignment="1" applyProtection="1">
      <alignment vertical="center"/>
      <protection/>
    </xf>
    <xf numFmtId="0" fontId="5" fillId="39" borderId="0" xfId="0" applyFont="1" applyFill="1" applyAlignment="1" applyProtection="1">
      <alignment horizontal="left" vertical="center"/>
      <protection locked="0"/>
    </xf>
    <xf numFmtId="0" fontId="5" fillId="39" borderId="40" xfId="0" applyFont="1" applyFill="1" applyBorder="1" applyAlignment="1" applyProtection="1">
      <alignment horizontal="left" vertical="center"/>
      <protection locked="0"/>
    </xf>
    <xf numFmtId="0" fontId="12" fillId="0" borderId="41" xfId="0" applyFont="1" applyFill="1" applyBorder="1" applyAlignment="1" applyProtection="1">
      <alignment horizontal="center" vertical="center" wrapText="1"/>
      <protection/>
    </xf>
    <xf numFmtId="0" fontId="0" fillId="33" borderId="32"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4" fillId="0" borderId="39" xfId="0" applyFont="1" applyBorder="1" applyAlignment="1" applyProtection="1">
      <alignment horizontal="center" vertical="center"/>
      <protection/>
    </xf>
    <xf numFmtId="49" fontId="5" fillId="39" borderId="15" xfId="0" applyNumberFormat="1" applyFont="1" applyFill="1" applyBorder="1" applyAlignment="1" applyProtection="1">
      <alignment horizontal="left" vertical="center"/>
      <protection locked="0"/>
    </xf>
    <xf numFmtId="49" fontId="5" fillId="39" borderId="43"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0" fillId="34" borderId="44" xfId="0" applyFill="1" applyBorder="1" applyAlignment="1" applyProtection="1">
      <alignment vertical="center"/>
      <protection/>
    </xf>
    <xf numFmtId="0" fontId="0" fillId="34" borderId="14" xfId="0" applyFill="1" applyBorder="1" applyAlignment="1" applyProtection="1">
      <alignment vertical="center"/>
      <protection/>
    </xf>
    <xf numFmtId="0" fontId="0" fillId="0" borderId="33" xfId="0" applyBorder="1" applyAlignment="1" applyProtection="1">
      <alignment vertical="center"/>
      <protection/>
    </xf>
    <xf numFmtId="0" fontId="0" fillId="0" borderId="45" xfId="0" applyBorder="1" applyAlignment="1" applyProtection="1">
      <alignment vertical="center"/>
      <protection/>
    </xf>
    <xf numFmtId="0" fontId="2" fillId="0" borderId="46" xfId="0" applyFont="1" applyBorder="1" applyAlignment="1" applyProtection="1">
      <alignment vertical="center"/>
      <protection/>
    </xf>
    <xf numFmtId="0" fontId="2" fillId="0" borderId="47" xfId="0" applyFont="1" applyBorder="1" applyAlignment="1" applyProtection="1">
      <alignment vertical="center"/>
      <protection/>
    </xf>
    <xf numFmtId="0" fontId="2" fillId="34" borderId="32" xfId="0" applyFont="1" applyFill="1" applyBorder="1" applyAlignment="1" applyProtection="1">
      <alignment horizontal="center" vertical="center"/>
      <protection/>
    </xf>
    <xf numFmtId="0" fontId="2" fillId="34" borderId="42" xfId="0" applyFont="1" applyFill="1" applyBorder="1" applyAlignment="1" applyProtection="1">
      <alignment horizontal="center" vertical="center"/>
      <protection/>
    </xf>
    <xf numFmtId="0" fontId="15" fillId="0" borderId="0" xfId="0" applyFont="1" applyAlignment="1" applyProtection="1">
      <alignment horizontal="center" vertical="center"/>
      <protection hidden="1"/>
    </xf>
    <xf numFmtId="0" fontId="20" fillId="33" borderId="0" xfId="0" applyFont="1" applyFill="1" applyAlignment="1" applyProtection="1">
      <alignment horizontal="center" vertical="center"/>
      <protection locked="0"/>
    </xf>
    <xf numFmtId="0" fontId="21" fillId="0" borderId="0" xfId="0" applyFont="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14" xfId="0" applyFont="1" applyFill="1" applyBorder="1" applyAlignment="1" applyProtection="1">
      <alignment vertical="center"/>
      <protection/>
    </xf>
    <xf numFmtId="175" fontId="22" fillId="40" borderId="11" xfId="0" applyNumberFormat="1" applyFont="1" applyFill="1" applyBorder="1" applyAlignment="1" applyProtection="1">
      <alignment horizontal="center" vertical="center"/>
      <protection/>
    </xf>
    <xf numFmtId="175" fontId="22" fillId="40" borderId="25" xfId="0" applyNumberFormat="1" applyFont="1" applyFill="1" applyBorder="1" applyAlignment="1" applyProtection="1">
      <alignment horizontal="center" vertical="center"/>
      <protection/>
    </xf>
    <xf numFmtId="0" fontId="14" fillId="40" borderId="37" xfId="0" applyFont="1" applyFill="1" applyBorder="1" applyAlignment="1" applyProtection="1">
      <alignment horizontal="center" vertical="center" wrapText="1"/>
      <protection/>
    </xf>
    <xf numFmtId="0" fontId="14" fillId="40" borderId="38" xfId="0" applyFont="1" applyFill="1" applyBorder="1" applyAlignment="1" applyProtection="1">
      <alignment horizontal="center" vertical="center" wrapText="1"/>
      <protection/>
    </xf>
    <xf numFmtId="0" fontId="14" fillId="40" borderId="39" xfId="0" applyFont="1" applyFill="1" applyBorder="1" applyAlignment="1" applyProtection="1">
      <alignment horizontal="center" vertical="center" wrapText="1"/>
      <protection/>
    </xf>
    <xf numFmtId="0" fontId="24" fillId="35" borderId="37" xfId="0" applyFont="1" applyFill="1" applyBorder="1" applyAlignment="1" applyProtection="1">
      <alignment horizontal="center" vertical="center" wrapText="1"/>
      <protection/>
    </xf>
    <xf numFmtId="0" fontId="24" fillId="35" borderId="38" xfId="0" applyFont="1" applyFill="1" applyBorder="1" applyAlignment="1" applyProtection="1">
      <alignment horizontal="center" vertical="center" wrapText="1"/>
      <protection/>
    </xf>
    <xf numFmtId="0" fontId="24" fillId="35" borderId="39" xfId="0" applyFont="1" applyFill="1" applyBorder="1" applyAlignment="1" applyProtection="1">
      <alignment horizontal="center" vertical="center" wrapText="1"/>
      <protection/>
    </xf>
    <xf numFmtId="0" fontId="25" fillId="0" borderId="44" xfId="0" applyFont="1" applyBorder="1" applyAlignment="1" applyProtection="1">
      <alignment horizontal="center" vertical="center" wrapText="1"/>
      <protection/>
    </xf>
    <xf numFmtId="0" fontId="25" fillId="0" borderId="48" xfId="0" applyFont="1" applyBorder="1" applyAlignment="1" applyProtection="1">
      <alignment horizontal="center" vertical="center" wrapText="1"/>
      <protection/>
    </xf>
    <xf numFmtId="14" fontId="0" fillId="34" borderId="31" xfId="0" applyNumberFormat="1" applyFill="1" applyBorder="1" applyAlignment="1" applyProtection="1">
      <alignment horizontal="center" vertical="center"/>
      <protection/>
    </xf>
    <xf numFmtId="14" fontId="0" fillId="34" borderId="49" xfId="0" applyNumberForma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28" fillId="0" borderId="0" xfId="51" applyAlignment="1">
      <alignment horizont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petitions@csndg.org,%20tresorier@csndg.org"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5"/>
  <sheetViews>
    <sheetView tabSelected="1" zoomScaleSheetLayoutView="100" zoomScalePageLayoutView="0" workbookViewId="0" topLeftCell="A1">
      <selection activeCell="A2" sqref="A2:K2"/>
    </sheetView>
  </sheetViews>
  <sheetFormatPr defaultColWidth="10.8515625" defaultRowHeight="12.75"/>
  <cols>
    <col min="1" max="1" width="24.421875" style="2" customWidth="1"/>
    <col min="2" max="2" width="21.8515625" style="2" customWidth="1"/>
    <col min="3" max="3" width="14.28125" style="2" customWidth="1"/>
    <col min="4" max="5" width="7.8515625" style="2" customWidth="1"/>
    <col min="6" max="6" width="25.28125" style="2" customWidth="1"/>
    <col min="7" max="7" width="22.7109375" style="2" customWidth="1"/>
    <col min="8" max="8" width="15.28125" style="2" bestFit="1" customWidth="1"/>
    <col min="9" max="9" width="8.421875" style="2" customWidth="1"/>
    <col min="10" max="10" width="9.140625" style="2" customWidth="1"/>
    <col min="11" max="11" width="16.421875" style="62" customWidth="1"/>
    <col min="12" max="13" width="16.421875" style="2" customWidth="1"/>
    <col min="14" max="14" width="12.421875" style="2" customWidth="1"/>
    <col min="15" max="15" width="4.8515625" style="2" bestFit="1" customWidth="1"/>
    <col min="16" max="16" width="66.7109375" style="2" customWidth="1"/>
    <col min="17" max="17" width="38.28125" style="2" bestFit="1" customWidth="1"/>
    <col min="18" max="18" width="27.140625" style="2" bestFit="1" customWidth="1"/>
    <col min="19" max="16384" width="10.8515625" style="2" customWidth="1"/>
  </cols>
  <sheetData>
    <row r="1" spans="1:13" ht="27.75">
      <c r="A1" s="165" t="s">
        <v>576</v>
      </c>
      <c r="B1" s="165"/>
      <c r="C1" s="165"/>
      <c r="D1" s="165"/>
      <c r="E1" s="165"/>
      <c r="F1" s="165"/>
      <c r="G1" s="165"/>
      <c r="H1" s="165"/>
      <c r="I1" s="165"/>
      <c r="J1" s="165"/>
      <c r="K1" s="165"/>
      <c r="L1" s="1"/>
      <c r="M1" s="1"/>
    </row>
    <row r="2" spans="1:11" ht="41.25">
      <c r="A2" s="166" t="s">
        <v>528</v>
      </c>
      <c r="B2" s="166"/>
      <c r="C2" s="166"/>
      <c r="D2" s="166"/>
      <c r="E2" s="166"/>
      <c r="F2" s="166"/>
      <c r="G2" s="166"/>
      <c r="H2" s="166"/>
      <c r="I2" s="166"/>
      <c r="J2" s="166"/>
      <c r="K2" s="166"/>
    </row>
    <row r="3" spans="1:11" ht="25.5">
      <c r="A3" s="167" t="str">
        <f>IF(ISNA(VLOOKUP($A$2,'bd'!$M$4:$Q$11,2,FALSE)),"",VLOOKUP($A$2,'bd'!$M$4:$Q$11,2,FALSE))</f>
        <v>TROPHÉE DU LAC D'ANNECY</v>
      </c>
      <c r="B3" s="167"/>
      <c r="C3" s="167"/>
      <c r="D3" s="167"/>
      <c r="E3" s="167"/>
      <c r="F3" s="167"/>
      <c r="G3" s="167"/>
      <c r="H3" s="167"/>
      <c r="I3" s="167"/>
      <c r="J3" s="167"/>
      <c r="K3" s="167"/>
    </row>
    <row r="4" spans="1:11" ht="26.25" thickBot="1">
      <c r="A4" s="3"/>
      <c r="B4" s="4" t="s">
        <v>60</v>
      </c>
      <c r="C4" s="106" t="str">
        <f>IF(ISNA(VLOOKUP($A$2,'bd'!$M$4:$Q$11,3,FALSE)),"",VLOOKUP($A$2,'bd'!$M$4:$Q$11,3,FALSE))</f>
        <v>SGA DANSE</v>
      </c>
      <c r="D4" s="106"/>
      <c r="E4" s="106"/>
      <c r="F4" s="3"/>
      <c r="G4" s="7"/>
      <c r="H4" s="3"/>
      <c r="I4" s="3"/>
      <c r="J4" s="3"/>
      <c r="K4" s="3"/>
    </row>
    <row r="5" spans="1:19" ht="60.75" customHeight="1" thickBot="1">
      <c r="A5" s="172" t="s">
        <v>577</v>
      </c>
      <c r="B5" s="173"/>
      <c r="C5" s="173"/>
      <c r="D5" s="173"/>
      <c r="E5" s="173"/>
      <c r="F5" s="173"/>
      <c r="G5" s="173"/>
      <c r="H5" s="173"/>
      <c r="I5" s="173"/>
      <c r="J5" s="173"/>
      <c r="K5" s="174"/>
      <c r="O5" s="5"/>
      <c r="Q5" s="5"/>
      <c r="R5" s="5"/>
      <c r="S5" s="5"/>
    </row>
    <row r="6" spans="1:20" ht="45" customHeight="1" thickBot="1">
      <c r="A6" s="175" t="s">
        <v>517</v>
      </c>
      <c r="B6" s="176"/>
      <c r="C6" s="176"/>
      <c r="D6" s="176"/>
      <c r="E6" s="176"/>
      <c r="F6" s="176"/>
      <c r="G6" s="176"/>
      <c r="H6" s="176"/>
      <c r="I6" s="176"/>
      <c r="J6" s="176"/>
      <c r="K6" s="177"/>
      <c r="N6" s="6"/>
      <c r="O6" s="6"/>
      <c r="P6" s="6" t="e">
        <f>VLOOKUP(A2,B91:G100,2,FALSE)</f>
        <v>#N/A</v>
      </c>
      <c r="Q6" s="6"/>
      <c r="R6" s="6"/>
      <c r="S6" s="6"/>
      <c r="T6" s="6"/>
    </row>
    <row r="7" spans="1:20" ht="6.75" customHeight="1" thickBot="1">
      <c r="A7" s="3"/>
      <c r="B7" s="3"/>
      <c r="C7" s="3"/>
      <c r="D7" s="3"/>
      <c r="E7" s="3"/>
      <c r="F7" s="3"/>
      <c r="G7" s="3"/>
      <c r="H7" s="7"/>
      <c r="I7" s="7"/>
      <c r="J7" s="7"/>
      <c r="K7" s="61"/>
      <c r="N7" s="6"/>
      <c r="O7" s="6"/>
      <c r="P7" s="6"/>
      <c r="Q7" s="8" t="s">
        <v>61</v>
      </c>
      <c r="R7" s="8" t="s">
        <v>61</v>
      </c>
      <c r="S7" s="8" t="s">
        <v>61</v>
      </c>
      <c r="T7" s="6"/>
    </row>
    <row r="8" spans="1:16" ht="23.25">
      <c r="A8" s="9" t="s">
        <v>64</v>
      </c>
      <c r="B8" s="10"/>
      <c r="C8" s="170" t="str">
        <f>IF(ISNA(VLOOKUP($A$2,'bd'!$M$4:$Q$11,5,FALSE)),"",VLOOKUP($A$2,'bd'!$M$4:$Q$11,5,FALSE))</f>
        <v>Du 2 au 9/12/2019</v>
      </c>
      <c r="D8" s="170"/>
      <c r="E8" s="170"/>
      <c r="F8" s="171"/>
      <c r="G8" s="42" t="s">
        <v>66</v>
      </c>
      <c r="H8" s="11" t="s">
        <v>130</v>
      </c>
      <c r="I8" s="11"/>
      <c r="J8" s="11"/>
      <c r="K8" s="12"/>
      <c r="N8" s="6"/>
      <c r="P8" s="2">
        <f>IF(ISNA(VLOOKUP(A2,B91:G100,2,FALSE)),"",VLOOKUP(A2,B91:G100,2,FALSE))</f>
      </c>
    </row>
    <row r="9" spans="1:14" ht="20.25" customHeight="1">
      <c r="A9" s="13" t="s">
        <v>17</v>
      </c>
      <c r="B9" s="105" t="s">
        <v>516</v>
      </c>
      <c r="C9" s="89"/>
      <c r="D9" s="89"/>
      <c r="E9" s="89"/>
      <c r="F9" s="15"/>
      <c r="G9" s="178" t="s">
        <v>65</v>
      </c>
      <c r="H9" s="60" t="s">
        <v>131</v>
      </c>
      <c r="I9" s="16"/>
      <c r="J9" s="16"/>
      <c r="K9" s="17"/>
      <c r="N9" s="6"/>
    </row>
    <row r="10" spans="1:14" ht="21" thickBot="1">
      <c r="A10" s="107"/>
      <c r="B10" s="108"/>
      <c r="C10" s="108"/>
      <c r="D10" s="108"/>
      <c r="E10" s="108"/>
      <c r="F10" s="108"/>
      <c r="G10" s="179"/>
      <c r="H10" s="18" t="s">
        <v>132</v>
      </c>
      <c r="I10" s="18"/>
      <c r="J10" s="18"/>
      <c r="K10" s="19"/>
      <c r="N10" s="6"/>
    </row>
    <row r="11" spans="1:14" ht="6" customHeight="1" thickBot="1">
      <c r="A11" s="14"/>
      <c r="B11" s="14"/>
      <c r="C11" s="14"/>
      <c r="D11" s="14"/>
      <c r="E11" s="14"/>
      <c r="F11" s="14"/>
      <c r="G11" s="20"/>
      <c r="H11" s="20"/>
      <c r="I11" s="7"/>
      <c r="J11" s="7"/>
      <c r="K11" s="61"/>
      <c r="N11" s="6"/>
    </row>
    <row r="12" spans="1:14" ht="20.25">
      <c r="A12" s="21" t="s">
        <v>20</v>
      </c>
      <c r="B12" s="22"/>
      <c r="C12" s="22"/>
      <c r="D12" s="22"/>
      <c r="E12" s="22"/>
      <c r="F12" s="23" t="s">
        <v>22</v>
      </c>
      <c r="G12" s="24"/>
      <c r="H12" s="24"/>
      <c r="I12" s="24"/>
      <c r="J12" s="24"/>
      <c r="K12" s="63"/>
      <c r="N12" s="6"/>
    </row>
    <row r="13" spans="1:14" ht="15">
      <c r="A13" s="25" t="s">
        <v>16</v>
      </c>
      <c r="B13" s="26" t="s">
        <v>513</v>
      </c>
      <c r="C13" s="14" t="s">
        <v>578</v>
      </c>
      <c r="D13" s="14"/>
      <c r="E13" s="14"/>
      <c r="F13" s="14"/>
      <c r="G13" s="14"/>
      <c r="H13" s="14"/>
      <c r="I13" s="14"/>
      <c r="J13" s="14"/>
      <c r="K13" s="64"/>
      <c r="N13" s="6"/>
    </row>
    <row r="14" spans="1:14" ht="18">
      <c r="A14" s="25" t="s">
        <v>21</v>
      </c>
      <c r="B14" s="168" t="str">
        <f>IF(ISNA(VLOOKUP($B$13,'bd'!$A$1:$B$43,2,FALSE)),"",VLOOKUP($B$13,'bd'!$A$1:$B$43,2,FALSE))</f>
        <v>Nom du Club</v>
      </c>
      <c r="C14" s="168"/>
      <c r="D14" s="168"/>
      <c r="E14" s="168"/>
      <c r="F14" s="168"/>
      <c r="G14" s="168"/>
      <c r="H14" s="168"/>
      <c r="I14" s="168"/>
      <c r="J14" s="168"/>
      <c r="K14" s="169"/>
      <c r="N14" s="6"/>
    </row>
    <row r="15" spans="1:14" ht="15">
      <c r="A15" s="25" t="s">
        <v>15</v>
      </c>
      <c r="B15" s="147"/>
      <c r="C15" s="147"/>
      <c r="D15" s="147"/>
      <c r="E15" s="147"/>
      <c r="F15" s="147"/>
      <c r="G15" s="147"/>
      <c r="H15" s="147"/>
      <c r="I15" s="147"/>
      <c r="J15" s="147"/>
      <c r="K15" s="148"/>
      <c r="N15" s="6"/>
    </row>
    <row r="16" spans="1:14" ht="15">
      <c r="A16" s="25"/>
      <c r="B16" s="147"/>
      <c r="C16" s="147"/>
      <c r="D16" s="147"/>
      <c r="E16" s="147"/>
      <c r="F16" s="147"/>
      <c r="G16" s="147"/>
      <c r="H16" s="147"/>
      <c r="I16" s="147"/>
      <c r="J16" s="147"/>
      <c r="K16" s="148"/>
      <c r="N16" s="6"/>
    </row>
    <row r="17" spans="1:14" ht="15.75" thickBot="1">
      <c r="A17" s="27"/>
      <c r="B17" s="153"/>
      <c r="C17" s="153"/>
      <c r="D17" s="153"/>
      <c r="E17" s="153"/>
      <c r="F17" s="153"/>
      <c r="G17" s="153"/>
      <c r="H17" s="153"/>
      <c r="I17" s="153"/>
      <c r="J17" s="153"/>
      <c r="K17" s="154"/>
      <c r="N17" s="6"/>
    </row>
    <row r="18" spans="1:14" ht="6" customHeight="1" thickBot="1">
      <c r="A18" s="28"/>
      <c r="B18" s="7"/>
      <c r="C18" s="29"/>
      <c r="D18" s="29"/>
      <c r="E18" s="29"/>
      <c r="F18" s="7"/>
      <c r="G18" s="7"/>
      <c r="H18" s="7"/>
      <c r="I18" s="7"/>
      <c r="J18" s="7"/>
      <c r="K18" s="61"/>
      <c r="N18" s="6"/>
    </row>
    <row r="19" spans="1:14" ht="21" thickBot="1">
      <c r="A19" s="144" t="s">
        <v>19</v>
      </c>
      <c r="B19" s="145"/>
      <c r="C19" s="145"/>
      <c r="D19" s="145"/>
      <c r="E19" s="145"/>
      <c r="F19" s="145"/>
      <c r="G19" s="145"/>
      <c r="H19" s="145"/>
      <c r="I19" s="145"/>
      <c r="J19" s="145"/>
      <c r="K19" s="152"/>
      <c r="N19" s="6"/>
    </row>
    <row r="20" spans="1:14" ht="45" customHeight="1">
      <c r="A20" s="74" t="s">
        <v>12</v>
      </c>
      <c r="B20" s="149" t="s">
        <v>522</v>
      </c>
      <c r="C20" s="149"/>
      <c r="D20" s="149"/>
      <c r="E20" s="149"/>
      <c r="F20" s="149"/>
      <c r="G20" s="149"/>
      <c r="H20" s="149"/>
      <c r="I20" s="149"/>
      <c r="J20" s="149"/>
      <c r="K20" s="149"/>
      <c r="N20" s="6"/>
    </row>
    <row r="21" spans="1:14" ht="12" customHeight="1">
      <c r="A21" s="65" t="s">
        <v>6</v>
      </c>
      <c r="B21" s="66"/>
      <c r="C21" s="66"/>
      <c r="D21" s="66"/>
      <c r="E21" s="66"/>
      <c r="F21" s="66" t="s">
        <v>7</v>
      </c>
      <c r="G21" s="66"/>
      <c r="H21" s="66"/>
      <c r="I21" s="44"/>
      <c r="J21" s="44"/>
      <c r="K21" s="67"/>
      <c r="N21" s="6"/>
    </row>
    <row r="22" spans="1:14" ht="12.75">
      <c r="A22" s="68" t="s">
        <v>2</v>
      </c>
      <c r="B22" s="69" t="s">
        <v>3</v>
      </c>
      <c r="C22" s="69" t="s">
        <v>8</v>
      </c>
      <c r="D22" s="128" t="s">
        <v>523</v>
      </c>
      <c r="E22" s="128" t="s">
        <v>524</v>
      </c>
      <c r="F22" s="69" t="s">
        <v>2</v>
      </c>
      <c r="G22" s="69" t="s">
        <v>3</v>
      </c>
      <c r="H22" s="69" t="s">
        <v>9</v>
      </c>
      <c r="I22" s="128" t="s">
        <v>523</v>
      </c>
      <c r="J22" s="128" t="s">
        <v>524</v>
      </c>
      <c r="K22" s="70" t="s">
        <v>0</v>
      </c>
      <c r="N22" s="6"/>
    </row>
    <row r="23" spans="1:20" ht="13.5" thickBot="1">
      <c r="A23" s="71" t="s">
        <v>10</v>
      </c>
      <c r="B23" s="72" t="s">
        <v>11</v>
      </c>
      <c r="C23" s="73">
        <v>31413</v>
      </c>
      <c r="D23" s="73"/>
      <c r="E23" s="73"/>
      <c r="F23" s="72" t="s">
        <v>13</v>
      </c>
      <c r="G23" s="72" t="s">
        <v>14</v>
      </c>
      <c r="H23" s="73">
        <v>35431</v>
      </c>
      <c r="I23" s="116"/>
      <c r="J23" s="117"/>
      <c r="K23" s="100" t="s">
        <v>135</v>
      </c>
      <c r="N23" s="6"/>
      <c r="O23" s="6"/>
      <c r="P23" s="6"/>
      <c r="R23" s="6"/>
      <c r="S23" s="6"/>
      <c r="T23" s="6"/>
    </row>
    <row r="24" spans="1:20" ht="6.75" customHeight="1" hidden="1" thickBot="1">
      <c r="A24" s="32"/>
      <c r="B24" s="14" t="s">
        <v>520</v>
      </c>
      <c r="C24" s="14"/>
      <c r="D24" s="14"/>
      <c r="E24" s="14"/>
      <c r="F24" s="14"/>
      <c r="G24" s="14"/>
      <c r="H24" s="14"/>
      <c r="I24" s="14"/>
      <c r="J24" s="14"/>
      <c r="K24" s="64"/>
      <c r="N24" s="6"/>
      <c r="O24" s="6"/>
      <c r="P24" s="6"/>
      <c r="Q24" s="6"/>
      <c r="R24" s="6"/>
      <c r="S24" s="6"/>
      <c r="T24" s="6"/>
    </row>
    <row r="25" spans="1:20" ht="12" customHeight="1">
      <c r="A25" s="33" t="s">
        <v>6</v>
      </c>
      <c r="B25" s="34"/>
      <c r="C25" s="125"/>
      <c r="D25" s="125"/>
      <c r="E25" s="125"/>
      <c r="F25" s="34" t="s">
        <v>7</v>
      </c>
      <c r="G25" s="34"/>
      <c r="H25" s="34"/>
      <c r="I25" s="10"/>
      <c r="J25" s="10"/>
      <c r="K25" s="63"/>
      <c r="L25" s="6"/>
      <c r="M25" s="6"/>
      <c r="N25" s="6"/>
      <c r="O25" s="6"/>
      <c r="P25" s="6"/>
      <c r="R25" s="6"/>
      <c r="S25" s="6"/>
      <c r="T25" s="6"/>
    </row>
    <row r="26" spans="1:20" ht="12.75">
      <c r="A26" s="132" t="s">
        <v>2</v>
      </c>
      <c r="B26" s="30" t="s">
        <v>579</v>
      </c>
      <c r="C26" s="118" t="s">
        <v>8</v>
      </c>
      <c r="D26" s="118"/>
      <c r="E26" s="118"/>
      <c r="F26" s="30" t="s">
        <v>2</v>
      </c>
      <c r="G26" s="30" t="s">
        <v>3</v>
      </c>
      <c r="H26" s="30" t="s">
        <v>9</v>
      </c>
      <c r="I26" s="30" t="s">
        <v>523</v>
      </c>
      <c r="J26" s="118" t="s">
        <v>524</v>
      </c>
      <c r="K26" s="31" t="s">
        <v>0</v>
      </c>
      <c r="L26" s="6"/>
      <c r="M26" s="6"/>
      <c r="N26" s="6"/>
      <c r="O26" s="6"/>
      <c r="P26" s="6"/>
      <c r="Q26" s="8" t="s">
        <v>61</v>
      </c>
      <c r="R26" s="6"/>
      <c r="S26" s="6"/>
      <c r="T26" s="6"/>
    </row>
    <row r="27" spans="1:17" ht="15.75" customHeight="1">
      <c r="A27" s="35"/>
      <c r="B27" s="36"/>
      <c r="C27" s="126"/>
      <c r="D27" s="126"/>
      <c r="E27" s="126"/>
      <c r="F27" s="36"/>
      <c r="G27" s="36"/>
      <c r="H27" s="111"/>
      <c r="I27" s="129"/>
      <c r="J27" s="130"/>
      <c r="K27" s="110"/>
      <c r="Q27" s="6"/>
    </row>
    <row r="28" spans="1:17" ht="15.75" customHeight="1">
      <c r="A28" s="35"/>
      <c r="B28" s="36"/>
      <c r="C28" s="126"/>
      <c r="D28" s="126"/>
      <c r="E28" s="126"/>
      <c r="F28" s="36"/>
      <c r="G28" s="36"/>
      <c r="H28" s="111"/>
      <c r="I28" s="129"/>
      <c r="J28" s="130"/>
      <c r="K28" s="110"/>
      <c r="Q28" s="6"/>
    </row>
    <row r="29" spans="1:11" ht="15.75" customHeight="1">
      <c r="A29" s="35"/>
      <c r="B29" s="36"/>
      <c r="C29" s="126"/>
      <c r="D29" s="126"/>
      <c r="E29" s="126"/>
      <c r="F29" s="36"/>
      <c r="G29" s="36"/>
      <c r="H29" s="111"/>
      <c r="I29" s="129"/>
      <c r="J29" s="130"/>
      <c r="K29" s="110"/>
    </row>
    <row r="30" spans="1:11" ht="15.75" customHeight="1">
      <c r="A30" s="35"/>
      <c r="B30" s="36"/>
      <c r="C30" s="126"/>
      <c r="D30" s="126"/>
      <c r="E30" s="126"/>
      <c r="F30" s="36"/>
      <c r="G30" s="36"/>
      <c r="H30" s="111"/>
      <c r="I30" s="129"/>
      <c r="J30" s="130"/>
      <c r="K30" s="110"/>
    </row>
    <row r="31" spans="1:17" ht="15.75" customHeight="1">
      <c r="A31" s="35"/>
      <c r="B31" s="36"/>
      <c r="C31" s="126"/>
      <c r="D31" s="126"/>
      <c r="E31" s="126"/>
      <c r="F31" s="36"/>
      <c r="G31" s="36"/>
      <c r="H31" s="111"/>
      <c r="I31" s="129"/>
      <c r="J31" s="130"/>
      <c r="K31" s="110"/>
      <c r="Q31" s="6"/>
    </row>
    <row r="32" spans="1:11" ht="15.75" customHeight="1">
      <c r="A32" s="35"/>
      <c r="B32" s="36"/>
      <c r="C32" s="126"/>
      <c r="D32" s="126"/>
      <c r="E32" s="126"/>
      <c r="F32" s="36"/>
      <c r="G32" s="36"/>
      <c r="H32" s="111"/>
      <c r="I32" s="129"/>
      <c r="J32" s="130"/>
      <c r="K32" s="110"/>
    </row>
    <row r="33" spans="1:11" ht="15.75" customHeight="1">
      <c r="A33" s="35"/>
      <c r="B33" s="36"/>
      <c r="C33" s="126"/>
      <c r="D33" s="126"/>
      <c r="E33" s="126"/>
      <c r="F33" s="36"/>
      <c r="G33" s="36"/>
      <c r="H33" s="111"/>
      <c r="I33" s="129"/>
      <c r="J33" s="130"/>
      <c r="K33" s="110"/>
    </row>
    <row r="34" spans="1:11" ht="15.75" customHeight="1">
      <c r="A34" s="35"/>
      <c r="B34" s="36"/>
      <c r="C34" s="126"/>
      <c r="D34" s="126"/>
      <c r="E34" s="126"/>
      <c r="F34" s="36"/>
      <c r="G34" s="36"/>
      <c r="H34" s="111"/>
      <c r="I34" s="129"/>
      <c r="J34" s="130"/>
      <c r="K34" s="110"/>
    </row>
    <row r="35" spans="1:11" ht="15.75" customHeight="1">
      <c r="A35" s="35"/>
      <c r="B35" s="36"/>
      <c r="C35" s="126"/>
      <c r="D35" s="126"/>
      <c r="E35" s="126"/>
      <c r="F35" s="36"/>
      <c r="G35" s="36"/>
      <c r="H35" s="111"/>
      <c r="I35" s="129"/>
      <c r="J35" s="130"/>
      <c r="K35" s="110"/>
    </row>
    <row r="36" spans="1:11" ht="15.75" customHeight="1">
      <c r="A36" s="35"/>
      <c r="B36" s="36"/>
      <c r="C36" s="126"/>
      <c r="D36" s="126"/>
      <c r="E36" s="126"/>
      <c r="F36" s="36"/>
      <c r="G36" s="36"/>
      <c r="H36" s="111"/>
      <c r="I36" s="129"/>
      <c r="J36" s="130"/>
      <c r="K36" s="110"/>
    </row>
    <row r="37" spans="1:14" ht="6.75" customHeight="1" thickBot="1">
      <c r="A37" s="7"/>
      <c r="B37" s="7"/>
      <c r="C37" s="7"/>
      <c r="D37" s="7"/>
      <c r="E37" s="7"/>
      <c r="F37" s="7"/>
      <c r="G37" s="7"/>
      <c r="H37" s="7"/>
      <c r="I37" s="7"/>
      <c r="J37" s="7"/>
      <c r="N37" s="37"/>
    </row>
    <row r="38" spans="1:14" ht="21" thickBot="1">
      <c r="A38" s="144" t="s">
        <v>18</v>
      </c>
      <c r="B38" s="145"/>
      <c r="C38" s="145"/>
      <c r="D38" s="145"/>
      <c r="E38" s="145"/>
      <c r="F38" s="145"/>
      <c r="G38" s="145"/>
      <c r="H38" s="145"/>
      <c r="I38" s="146"/>
      <c r="J38" s="14"/>
      <c r="N38" s="37"/>
    </row>
    <row r="39" spans="1:14" ht="33" customHeight="1">
      <c r="A39" s="74" t="s">
        <v>12</v>
      </c>
      <c r="B39" s="155" t="s">
        <v>521</v>
      </c>
      <c r="C39" s="155"/>
      <c r="D39" s="155"/>
      <c r="E39" s="155"/>
      <c r="F39" s="155"/>
      <c r="G39" s="155"/>
      <c r="H39" s="155"/>
      <c r="I39" s="156"/>
      <c r="J39" s="119"/>
      <c r="N39" s="37"/>
    </row>
    <row r="40" spans="1:14" ht="12.75">
      <c r="A40" s="68" t="s">
        <v>2</v>
      </c>
      <c r="B40" s="69" t="s">
        <v>3</v>
      </c>
      <c r="C40" s="69" t="s">
        <v>5</v>
      </c>
      <c r="D40" s="142" t="s">
        <v>523</v>
      </c>
      <c r="E40" s="143"/>
      <c r="F40" s="128" t="s">
        <v>524</v>
      </c>
      <c r="G40" s="69" t="s">
        <v>0</v>
      </c>
      <c r="H40" s="163" t="s">
        <v>95</v>
      </c>
      <c r="I40" s="164"/>
      <c r="J40" s="120"/>
      <c r="N40" s="37"/>
    </row>
    <row r="41" spans="1:14" ht="13.5" thickBot="1">
      <c r="A41" s="71" t="s">
        <v>10</v>
      </c>
      <c r="B41" s="72" t="s">
        <v>11</v>
      </c>
      <c r="C41" s="73">
        <v>35431</v>
      </c>
      <c r="D41" s="180"/>
      <c r="E41" s="181"/>
      <c r="F41" s="127"/>
      <c r="G41" s="72" t="s">
        <v>135</v>
      </c>
      <c r="H41" s="157" t="s">
        <v>117</v>
      </c>
      <c r="I41" s="158"/>
      <c r="J41" s="121"/>
      <c r="N41" s="37"/>
    </row>
    <row r="42" spans="1:14" ht="6" customHeight="1">
      <c r="A42" s="39"/>
      <c r="B42" s="10"/>
      <c r="C42" s="10"/>
      <c r="D42" s="10"/>
      <c r="E42" s="10"/>
      <c r="F42" s="10"/>
      <c r="G42" s="59"/>
      <c r="H42" s="159"/>
      <c r="I42" s="160"/>
      <c r="J42" s="121"/>
      <c r="N42" s="37"/>
    </row>
    <row r="43" spans="1:16" ht="12.75">
      <c r="A43" s="132" t="s">
        <v>2</v>
      </c>
      <c r="B43" s="30" t="s">
        <v>579</v>
      </c>
      <c r="C43" s="30" t="s">
        <v>5</v>
      </c>
      <c r="D43" s="140"/>
      <c r="E43" s="141"/>
      <c r="F43" s="30"/>
      <c r="G43" s="30" t="s">
        <v>0</v>
      </c>
      <c r="H43" s="161" t="s">
        <v>96</v>
      </c>
      <c r="I43" s="162"/>
      <c r="J43" s="122"/>
      <c r="N43" s="37"/>
      <c r="P43" s="2" t="s">
        <v>63</v>
      </c>
    </row>
    <row r="44" spans="1:14" ht="15" customHeight="1">
      <c r="A44" s="35"/>
      <c r="B44" s="36"/>
      <c r="C44" s="111"/>
      <c r="D44" s="138"/>
      <c r="E44" s="139"/>
      <c r="F44" s="129"/>
      <c r="G44" s="109"/>
      <c r="H44" s="150"/>
      <c r="I44" s="151"/>
      <c r="J44" s="123"/>
      <c r="N44" s="37"/>
    </row>
    <row r="45" spans="1:14" ht="15" customHeight="1">
      <c r="A45" s="35"/>
      <c r="B45" s="36"/>
      <c r="C45" s="111"/>
      <c r="D45" s="138"/>
      <c r="E45" s="139"/>
      <c r="F45" s="129"/>
      <c r="G45" s="109"/>
      <c r="H45" s="150"/>
      <c r="I45" s="151"/>
      <c r="J45" s="123"/>
      <c r="N45" s="37"/>
    </row>
    <row r="46" spans="1:14" ht="15" customHeight="1">
      <c r="A46" s="35"/>
      <c r="B46" s="36"/>
      <c r="C46" s="111"/>
      <c r="D46" s="138"/>
      <c r="E46" s="139"/>
      <c r="F46" s="129"/>
      <c r="G46" s="109"/>
      <c r="H46" s="150"/>
      <c r="I46" s="151"/>
      <c r="J46" s="123"/>
      <c r="N46" s="37"/>
    </row>
    <row r="47" spans="1:14" ht="15" customHeight="1">
      <c r="A47" s="35"/>
      <c r="B47" s="115"/>
      <c r="C47" s="111"/>
      <c r="D47" s="138"/>
      <c r="E47" s="139"/>
      <c r="F47" s="129"/>
      <c r="G47" s="109"/>
      <c r="H47" s="150"/>
      <c r="I47" s="151"/>
      <c r="J47" s="123"/>
      <c r="N47" s="37"/>
    </row>
    <row r="48" spans="1:14" ht="15" customHeight="1">
      <c r="A48" s="35"/>
      <c r="B48" s="36"/>
      <c r="C48" s="111"/>
      <c r="D48" s="138"/>
      <c r="E48" s="139"/>
      <c r="F48" s="129"/>
      <c r="G48" s="109"/>
      <c r="H48" s="150"/>
      <c r="I48" s="151"/>
      <c r="J48" s="123"/>
      <c r="N48" s="37"/>
    </row>
    <row r="49" spans="1:14" ht="15" customHeight="1">
      <c r="A49" s="35"/>
      <c r="B49" s="36"/>
      <c r="C49" s="111"/>
      <c r="D49" s="138"/>
      <c r="E49" s="139"/>
      <c r="F49" s="129"/>
      <c r="G49" s="109"/>
      <c r="H49" s="150"/>
      <c r="I49" s="151"/>
      <c r="J49" s="123"/>
      <c r="N49" s="37"/>
    </row>
    <row r="50" spans="1:14" ht="15" customHeight="1">
      <c r="A50" s="35"/>
      <c r="B50" s="36"/>
      <c r="C50" s="111"/>
      <c r="D50" s="138"/>
      <c r="E50" s="139"/>
      <c r="F50" s="129"/>
      <c r="G50" s="109"/>
      <c r="H50" s="150"/>
      <c r="I50" s="151"/>
      <c r="J50" s="123"/>
      <c r="N50" s="37"/>
    </row>
    <row r="51" spans="1:14" ht="15" customHeight="1">
      <c r="A51" s="35"/>
      <c r="B51" s="36"/>
      <c r="C51" s="111"/>
      <c r="D51" s="138"/>
      <c r="E51" s="139"/>
      <c r="F51" s="129"/>
      <c r="G51" s="109"/>
      <c r="H51" s="150"/>
      <c r="I51" s="151"/>
      <c r="J51" s="123"/>
      <c r="N51" s="37"/>
    </row>
    <row r="52" spans="1:14" ht="15" customHeight="1">
      <c r="A52" s="35"/>
      <c r="B52" s="36"/>
      <c r="C52" s="111"/>
      <c r="D52" s="138"/>
      <c r="E52" s="139"/>
      <c r="F52" s="129"/>
      <c r="G52" s="109"/>
      <c r="H52" s="150"/>
      <c r="I52" s="151"/>
      <c r="J52" s="123"/>
      <c r="N52" s="37"/>
    </row>
    <row r="53" spans="1:14" ht="15" customHeight="1">
      <c r="A53" s="35"/>
      <c r="B53" s="36"/>
      <c r="C53" s="111"/>
      <c r="D53" s="138"/>
      <c r="E53" s="139"/>
      <c r="F53" s="129"/>
      <c r="G53" s="109"/>
      <c r="H53" s="150"/>
      <c r="I53" s="151"/>
      <c r="J53" s="123"/>
      <c r="N53" s="37"/>
    </row>
    <row r="54" spans="1:14" ht="15" customHeight="1">
      <c r="A54" s="35"/>
      <c r="B54" s="36"/>
      <c r="C54" s="111"/>
      <c r="D54" s="138"/>
      <c r="E54" s="139"/>
      <c r="F54" s="129"/>
      <c r="G54" s="109"/>
      <c r="H54" s="150"/>
      <c r="I54" s="151"/>
      <c r="J54" s="123"/>
      <c r="N54" s="37"/>
    </row>
    <row r="55" spans="1:14" ht="15" customHeight="1">
      <c r="A55" s="35"/>
      <c r="B55" s="36"/>
      <c r="C55" s="111"/>
      <c r="D55" s="138"/>
      <c r="E55" s="139"/>
      <c r="F55" s="129"/>
      <c r="G55" s="109"/>
      <c r="H55" s="150"/>
      <c r="I55" s="151"/>
      <c r="J55" s="123"/>
      <c r="N55" s="37"/>
    </row>
    <row r="56" spans="1:14" ht="15" customHeight="1">
      <c r="A56" s="35"/>
      <c r="B56" s="36"/>
      <c r="C56" s="111"/>
      <c r="D56" s="138"/>
      <c r="E56" s="139"/>
      <c r="F56" s="129"/>
      <c r="G56" s="109"/>
      <c r="H56" s="150"/>
      <c r="I56" s="151"/>
      <c r="J56" s="123"/>
      <c r="N56" s="37"/>
    </row>
    <row r="57" spans="1:14" ht="15" customHeight="1">
      <c r="A57" s="35"/>
      <c r="B57" s="36"/>
      <c r="C57" s="111"/>
      <c r="D57" s="138"/>
      <c r="E57" s="139"/>
      <c r="F57" s="129"/>
      <c r="G57" s="109"/>
      <c r="H57" s="150"/>
      <c r="I57" s="151"/>
      <c r="J57" s="123"/>
      <c r="N57" s="37"/>
    </row>
    <row r="58" spans="1:14" ht="15" customHeight="1">
      <c r="A58" s="35"/>
      <c r="B58" s="36"/>
      <c r="C58" s="111"/>
      <c r="D58" s="138"/>
      <c r="E58" s="139"/>
      <c r="F58" s="129"/>
      <c r="G58" s="109"/>
      <c r="H58" s="150"/>
      <c r="I58" s="151"/>
      <c r="J58" s="123"/>
      <c r="N58" s="37"/>
    </row>
    <row r="59" spans="1:14" ht="15" customHeight="1">
      <c r="A59" s="35"/>
      <c r="B59" s="36"/>
      <c r="C59" s="111"/>
      <c r="D59" s="138"/>
      <c r="E59" s="139"/>
      <c r="F59" s="129"/>
      <c r="G59" s="109"/>
      <c r="H59" s="150"/>
      <c r="I59" s="151"/>
      <c r="J59" s="123"/>
      <c r="N59" s="37"/>
    </row>
    <row r="60" spans="1:14" ht="15" customHeight="1">
      <c r="A60" s="35"/>
      <c r="B60" s="36"/>
      <c r="C60" s="111"/>
      <c r="D60" s="138"/>
      <c r="E60" s="139"/>
      <c r="F60" s="129"/>
      <c r="G60" s="109"/>
      <c r="H60" s="150"/>
      <c r="I60" s="151"/>
      <c r="J60" s="123"/>
      <c r="N60" s="37"/>
    </row>
    <row r="61" spans="1:14" ht="15" customHeight="1">
      <c r="A61" s="35"/>
      <c r="B61" s="36"/>
      <c r="C61" s="111"/>
      <c r="D61" s="138"/>
      <c r="E61" s="139"/>
      <c r="F61" s="129"/>
      <c r="G61" s="109"/>
      <c r="H61" s="150"/>
      <c r="I61" s="151"/>
      <c r="J61" s="123"/>
      <c r="M61" s="40"/>
      <c r="N61" s="37"/>
    </row>
    <row r="62" spans="1:14" ht="15" customHeight="1">
      <c r="A62" s="35"/>
      <c r="B62" s="36"/>
      <c r="C62" s="111"/>
      <c r="D62" s="138"/>
      <c r="E62" s="139"/>
      <c r="F62" s="129"/>
      <c r="G62" s="109"/>
      <c r="H62" s="150"/>
      <c r="I62" s="151"/>
      <c r="J62" s="123"/>
      <c r="M62" s="40"/>
      <c r="N62" s="37"/>
    </row>
    <row r="63" spans="1:14" ht="15" customHeight="1">
      <c r="A63" s="35"/>
      <c r="B63" s="36"/>
      <c r="C63" s="111"/>
      <c r="D63" s="138"/>
      <c r="E63" s="139"/>
      <c r="F63" s="129"/>
      <c r="G63" s="109"/>
      <c r="H63" s="150"/>
      <c r="I63" s="151"/>
      <c r="J63" s="123"/>
      <c r="M63" s="40"/>
      <c r="N63" s="37"/>
    </row>
    <row r="64" spans="1:14" ht="15" customHeight="1">
      <c r="A64" s="35"/>
      <c r="B64" s="36"/>
      <c r="C64" s="111"/>
      <c r="D64" s="138"/>
      <c r="E64" s="139"/>
      <c r="F64" s="129"/>
      <c r="G64" s="109"/>
      <c r="H64" s="150"/>
      <c r="I64" s="151"/>
      <c r="J64" s="123"/>
      <c r="M64" s="40"/>
      <c r="N64" s="37"/>
    </row>
    <row r="65" spans="1:14" ht="15" customHeight="1">
      <c r="A65" s="35"/>
      <c r="B65" s="36"/>
      <c r="C65" s="111"/>
      <c r="D65" s="138"/>
      <c r="E65" s="139"/>
      <c r="F65" s="129"/>
      <c r="G65" s="109"/>
      <c r="H65" s="150"/>
      <c r="I65" s="151"/>
      <c r="J65" s="123"/>
      <c r="M65" s="40"/>
      <c r="N65" s="37"/>
    </row>
    <row r="66" spans="1:14" ht="15" customHeight="1">
      <c r="A66" s="35"/>
      <c r="B66" s="36"/>
      <c r="C66" s="111"/>
      <c r="D66" s="138"/>
      <c r="E66" s="139"/>
      <c r="F66" s="129"/>
      <c r="G66" s="109"/>
      <c r="H66" s="150"/>
      <c r="I66" s="151"/>
      <c r="J66" s="123"/>
      <c r="M66" s="40"/>
      <c r="N66" s="37"/>
    </row>
    <row r="67" spans="1:14" ht="15" customHeight="1">
      <c r="A67" s="35"/>
      <c r="B67" s="36"/>
      <c r="C67" s="111"/>
      <c r="D67" s="138"/>
      <c r="E67" s="139"/>
      <c r="F67" s="129"/>
      <c r="G67" s="109"/>
      <c r="H67" s="150"/>
      <c r="I67" s="151"/>
      <c r="J67" s="123"/>
      <c r="M67" s="40"/>
      <c r="N67" s="37"/>
    </row>
    <row r="68" spans="1:14" ht="15" customHeight="1">
      <c r="A68" s="35"/>
      <c r="B68" s="36"/>
      <c r="C68" s="111"/>
      <c r="D68" s="138"/>
      <c r="E68" s="139"/>
      <c r="F68" s="129"/>
      <c r="G68" s="109"/>
      <c r="H68" s="150"/>
      <c r="I68" s="151"/>
      <c r="J68" s="123"/>
      <c r="M68" s="40"/>
      <c r="N68" s="37"/>
    </row>
    <row r="69" spans="1:14" ht="15" customHeight="1">
      <c r="A69" s="35"/>
      <c r="B69" s="36"/>
      <c r="C69" s="111"/>
      <c r="D69" s="138"/>
      <c r="E69" s="139"/>
      <c r="F69" s="129"/>
      <c r="G69" s="109"/>
      <c r="H69" s="150"/>
      <c r="I69" s="151"/>
      <c r="J69" s="123"/>
      <c r="L69" s="40"/>
      <c r="M69" s="40"/>
      <c r="N69" s="37"/>
    </row>
    <row r="70" spans="1:14" ht="15" customHeight="1">
      <c r="A70" s="35"/>
      <c r="B70" s="36"/>
      <c r="C70" s="111"/>
      <c r="D70" s="138"/>
      <c r="E70" s="139"/>
      <c r="F70" s="129"/>
      <c r="G70" s="109"/>
      <c r="H70" s="150"/>
      <c r="I70" s="151"/>
      <c r="J70" s="123"/>
      <c r="L70" s="40"/>
      <c r="M70" s="40"/>
      <c r="N70" s="37"/>
    </row>
    <row r="71" spans="1:14" ht="15" customHeight="1">
      <c r="A71" s="35"/>
      <c r="B71" s="36"/>
      <c r="C71" s="111"/>
      <c r="D71" s="138"/>
      <c r="E71" s="139"/>
      <c r="F71" s="129"/>
      <c r="G71" s="109"/>
      <c r="H71" s="150"/>
      <c r="I71" s="151"/>
      <c r="J71" s="123"/>
      <c r="L71" s="40"/>
      <c r="M71" s="40"/>
      <c r="N71" s="37"/>
    </row>
    <row r="72" spans="1:14" ht="15" customHeight="1">
      <c r="A72" s="35"/>
      <c r="B72" s="36"/>
      <c r="C72" s="111"/>
      <c r="D72" s="138"/>
      <c r="E72" s="139"/>
      <c r="F72" s="129"/>
      <c r="G72" s="109"/>
      <c r="H72" s="150"/>
      <c r="I72" s="151"/>
      <c r="J72" s="123"/>
      <c r="L72" s="40"/>
      <c r="M72" s="40"/>
      <c r="N72" s="37"/>
    </row>
    <row r="73" spans="1:14" ht="15" customHeight="1">
      <c r="A73" s="35"/>
      <c r="B73" s="36"/>
      <c r="C73" s="111"/>
      <c r="D73" s="138"/>
      <c r="E73" s="139"/>
      <c r="F73" s="129"/>
      <c r="G73" s="109"/>
      <c r="H73" s="150"/>
      <c r="I73" s="151"/>
      <c r="J73" s="123"/>
      <c r="L73" s="40"/>
      <c r="M73" s="40"/>
      <c r="N73" s="37"/>
    </row>
    <row r="74" spans="1:14" ht="6.75" customHeight="1" thickBot="1">
      <c r="A74" s="7"/>
      <c r="B74" s="14"/>
      <c r="C74" s="14"/>
      <c r="D74" s="14"/>
      <c r="E74" s="14"/>
      <c r="F74" s="14"/>
      <c r="G74" s="38"/>
      <c r="J74" s="124"/>
      <c r="L74" s="41"/>
      <c r="M74" s="41"/>
      <c r="N74" s="37"/>
    </row>
    <row r="75" spans="1:14" ht="20.25">
      <c r="A75" s="184" t="s">
        <v>23</v>
      </c>
      <c r="B75" s="185"/>
      <c r="C75" s="185"/>
      <c r="D75" s="185"/>
      <c r="E75" s="185"/>
      <c r="F75" s="185"/>
      <c r="G75" s="186"/>
      <c r="J75" s="124"/>
      <c r="L75" s="6"/>
      <c r="M75" s="6"/>
      <c r="N75" s="37"/>
    </row>
    <row r="76" spans="1:14" ht="12.75">
      <c r="A76" s="43"/>
      <c r="B76" s="44"/>
      <c r="C76" s="44"/>
      <c r="D76" s="44"/>
      <c r="E76" s="44"/>
      <c r="F76" s="44"/>
      <c r="G76" s="45"/>
      <c r="H76" s="5"/>
      <c r="I76" s="5"/>
      <c r="J76" s="5"/>
      <c r="K76" s="5"/>
      <c r="L76" s="6"/>
      <c r="M76" s="6"/>
      <c r="N76" s="37"/>
    </row>
    <row r="77" spans="1:14" ht="15">
      <c r="A77" s="46" t="s">
        <v>26</v>
      </c>
      <c r="B77" s="44"/>
      <c r="C77" s="44"/>
      <c r="D77" s="44"/>
      <c r="E77" s="44"/>
      <c r="F77" s="47"/>
      <c r="G77" s="48">
        <v>70</v>
      </c>
      <c r="H77" s="5"/>
      <c r="I77" s="5"/>
      <c r="J77" s="5"/>
      <c r="K77" s="5"/>
      <c r="L77" s="6"/>
      <c r="M77" s="6"/>
      <c r="N77" s="37"/>
    </row>
    <row r="78" spans="1:14" ht="15">
      <c r="A78" s="46" t="s">
        <v>25</v>
      </c>
      <c r="B78" s="44"/>
      <c r="C78" s="44"/>
      <c r="D78" s="44"/>
      <c r="E78" s="44"/>
      <c r="F78" s="47"/>
      <c r="G78" s="48">
        <v>50</v>
      </c>
      <c r="H78" s="5"/>
      <c r="I78" s="5"/>
      <c r="J78" s="5"/>
      <c r="K78" s="5"/>
      <c r="L78" s="6"/>
      <c r="M78" s="6"/>
      <c r="N78" s="37"/>
    </row>
    <row r="79" spans="1:14" ht="15" thickBot="1">
      <c r="A79" s="46"/>
      <c r="B79" s="44"/>
      <c r="C79" s="44"/>
      <c r="D79" s="44"/>
      <c r="E79" s="44"/>
      <c r="F79" s="47"/>
      <c r="G79" s="49"/>
      <c r="H79" s="5"/>
      <c r="I79" s="5"/>
      <c r="J79" s="5"/>
      <c r="K79" s="5"/>
      <c r="L79" s="6"/>
      <c r="M79" s="6"/>
      <c r="N79" s="37"/>
    </row>
    <row r="80" spans="1:14" ht="15" thickBot="1">
      <c r="A80" s="46" t="s">
        <v>28</v>
      </c>
      <c r="B80" s="44"/>
      <c r="C80" s="44"/>
      <c r="D80" s="44"/>
      <c r="E80" s="44"/>
      <c r="F80" s="57">
        <f>COUNTA(A27:A36)</f>
        <v>0</v>
      </c>
      <c r="G80" s="50">
        <f>F80*G77</f>
        <v>0</v>
      </c>
      <c r="H80" s="5"/>
      <c r="I80" s="5"/>
      <c r="J80" s="5"/>
      <c r="K80" s="5"/>
      <c r="L80" s="6"/>
      <c r="M80" s="6"/>
      <c r="N80" s="37"/>
    </row>
    <row r="81" spans="1:14" ht="15" thickBot="1">
      <c r="A81" s="46" t="s">
        <v>27</v>
      </c>
      <c r="B81" s="44"/>
      <c r="C81" s="44"/>
      <c r="D81" s="44"/>
      <c r="E81" s="44"/>
      <c r="F81" s="57">
        <f>COUNTA(A44:A73)</f>
        <v>0</v>
      </c>
      <c r="G81" s="50">
        <f>F81*G78</f>
        <v>0</v>
      </c>
      <c r="H81" s="5"/>
      <c r="I81" s="5"/>
      <c r="J81" s="5"/>
      <c r="K81" s="5"/>
      <c r="N81" s="37"/>
    </row>
    <row r="82" spans="1:14" ht="15" thickBot="1">
      <c r="A82" s="46"/>
      <c r="B82" s="44"/>
      <c r="C82" s="44"/>
      <c r="D82" s="44"/>
      <c r="E82" s="44"/>
      <c r="F82" s="47"/>
      <c r="G82" s="49"/>
      <c r="H82" s="5"/>
      <c r="I82" s="5"/>
      <c r="J82" s="5"/>
      <c r="K82" s="5"/>
      <c r="N82" s="37"/>
    </row>
    <row r="83" spans="1:14" ht="15" thickBot="1">
      <c r="A83" s="46" t="s">
        <v>32</v>
      </c>
      <c r="B83" s="44"/>
      <c r="C83" s="44"/>
      <c r="D83" s="44"/>
      <c r="E83" s="44"/>
      <c r="F83" s="47"/>
      <c r="G83" s="58">
        <f>SUM(G80:G81)</f>
        <v>0</v>
      </c>
      <c r="H83" s="5"/>
      <c r="I83" s="5"/>
      <c r="J83" s="5"/>
      <c r="K83" s="5"/>
      <c r="N83" s="37"/>
    </row>
    <row r="84" spans="1:14" ht="12.75">
      <c r="A84" s="43"/>
      <c r="B84" s="44"/>
      <c r="C84" s="44"/>
      <c r="D84" s="44"/>
      <c r="E84" s="44"/>
      <c r="F84" s="44"/>
      <c r="G84" s="45"/>
      <c r="H84" s="5"/>
      <c r="I84" s="5"/>
      <c r="J84" s="5"/>
      <c r="K84" s="5"/>
      <c r="N84" s="37"/>
    </row>
    <row r="85" spans="1:14" ht="15">
      <c r="A85" s="55" t="s">
        <v>24</v>
      </c>
      <c r="B85" s="53"/>
      <c r="C85" s="53"/>
      <c r="D85" s="53"/>
      <c r="E85" s="53"/>
      <c r="F85" s="182" t="str">
        <f>IF(ISNA(VLOOKUP($A$2,'bd'!$M$4:$Q$11,4,FALSE)),"",VLOOKUP($A$2,'bd'!$M$4:$Q$11,4,FALSE))</f>
        <v>SGA DANSE</v>
      </c>
      <c r="G85" s="183"/>
      <c r="H85" s="5"/>
      <c r="I85" s="5"/>
      <c r="J85" s="5"/>
      <c r="K85" s="5"/>
      <c r="N85" s="37"/>
    </row>
    <row r="86" spans="1:14" ht="15">
      <c r="A86" s="55" t="s">
        <v>515</v>
      </c>
      <c r="B86" s="53"/>
      <c r="C86" s="53"/>
      <c r="D86" s="53"/>
      <c r="E86" s="53"/>
      <c r="F86" s="53"/>
      <c r="G86" s="54"/>
      <c r="H86" s="5"/>
      <c r="I86" s="5"/>
      <c r="J86" s="5"/>
      <c r="K86" s="5"/>
      <c r="N86" s="37"/>
    </row>
    <row r="87" spans="1:14" ht="15" thickBot="1">
      <c r="A87" s="56" t="s">
        <v>29</v>
      </c>
      <c r="B87" s="51"/>
      <c r="C87" s="51"/>
      <c r="D87" s="51"/>
      <c r="E87" s="51"/>
      <c r="F87" s="51"/>
      <c r="G87" s="52"/>
      <c r="H87" s="5"/>
      <c r="I87" s="5"/>
      <c r="J87" s="5"/>
      <c r="K87" s="5"/>
      <c r="N87" s="37"/>
    </row>
    <row r="88" spans="1:14" ht="12.75">
      <c r="A88" s="77"/>
      <c r="B88" s="77"/>
      <c r="C88" s="77"/>
      <c r="D88" s="77"/>
      <c r="E88" s="77"/>
      <c r="F88" s="77"/>
      <c r="G88" s="77"/>
      <c r="H88" s="77"/>
      <c r="N88" s="37"/>
    </row>
    <row r="89" spans="1:14" ht="12.75">
      <c r="A89" s="77"/>
      <c r="B89" s="77"/>
      <c r="C89" s="77"/>
      <c r="D89" s="77"/>
      <c r="E89" s="77"/>
      <c r="F89" s="77"/>
      <c r="G89" s="77"/>
      <c r="H89" s="77"/>
      <c r="I89" s="77"/>
      <c r="J89" s="77"/>
      <c r="K89" s="77"/>
      <c r="N89" s="37"/>
    </row>
    <row r="90" spans="1:14" ht="12.75">
      <c r="A90" s="77"/>
      <c r="B90" s="77"/>
      <c r="C90" s="77"/>
      <c r="D90" s="77"/>
      <c r="E90" s="77"/>
      <c r="F90" s="77"/>
      <c r="G90" s="77"/>
      <c r="H90" s="77"/>
      <c r="I90" s="77"/>
      <c r="J90" s="77"/>
      <c r="K90" s="77"/>
      <c r="N90" s="37"/>
    </row>
    <row r="91" spans="1:14" ht="20.25">
      <c r="A91" s="75"/>
      <c r="B91" s="76"/>
      <c r="C91" s="77"/>
      <c r="D91" s="77"/>
      <c r="E91" s="77"/>
      <c r="F91" s="77"/>
      <c r="G91" s="81"/>
      <c r="H91" s="77"/>
      <c r="I91" s="77"/>
      <c r="J91" s="77"/>
      <c r="K91" s="77"/>
      <c r="N91" s="37"/>
    </row>
    <row r="92" spans="1:14" ht="20.25">
      <c r="A92" s="75"/>
      <c r="B92" s="76"/>
      <c r="C92" s="77"/>
      <c r="D92" s="77"/>
      <c r="E92" s="77"/>
      <c r="F92" s="86"/>
      <c r="G92" s="81"/>
      <c r="H92" s="77"/>
      <c r="I92" s="77"/>
      <c r="J92" s="77"/>
      <c r="K92" s="77"/>
      <c r="N92" s="37"/>
    </row>
    <row r="93" spans="1:14" ht="20.25">
      <c r="A93" s="75"/>
      <c r="B93" s="76"/>
      <c r="C93" s="88"/>
      <c r="D93" s="88"/>
      <c r="E93" s="88"/>
      <c r="F93" s="77"/>
      <c r="G93" s="82"/>
      <c r="H93" s="77"/>
      <c r="I93" s="77"/>
      <c r="J93" s="77"/>
      <c r="K93" s="77"/>
      <c r="N93" s="37"/>
    </row>
    <row r="94" spans="1:14" ht="20.25">
      <c r="A94" s="75"/>
      <c r="B94" s="76"/>
      <c r="C94" s="77"/>
      <c r="D94" s="77"/>
      <c r="E94" s="77"/>
      <c r="F94" s="77"/>
      <c r="G94" s="82"/>
      <c r="H94" s="77"/>
      <c r="I94" s="77"/>
      <c r="J94" s="77"/>
      <c r="K94" s="77"/>
      <c r="N94" s="37"/>
    </row>
    <row r="95" spans="1:14" ht="20.25">
      <c r="A95" s="75"/>
      <c r="B95" s="76"/>
      <c r="C95" s="77"/>
      <c r="D95" s="77"/>
      <c r="E95" s="77"/>
      <c r="F95" s="77"/>
      <c r="G95" s="82"/>
      <c r="H95" s="77"/>
      <c r="I95" s="77"/>
      <c r="J95" s="77"/>
      <c r="K95" s="77"/>
      <c r="N95" s="37"/>
    </row>
    <row r="96" spans="1:14" ht="20.25">
      <c r="A96" s="75"/>
      <c r="B96" s="76"/>
      <c r="C96" s="77"/>
      <c r="D96" s="77"/>
      <c r="E96" s="77"/>
      <c r="F96" s="83"/>
      <c r="G96" s="82"/>
      <c r="H96" s="77"/>
      <c r="I96" s="77"/>
      <c r="J96" s="77"/>
      <c r="K96" s="77"/>
      <c r="N96" s="37"/>
    </row>
    <row r="97" spans="1:14" ht="20.25">
      <c r="A97" s="75"/>
      <c r="B97" s="76"/>
      <c r="C97" s="77"/>
      <c r="D97" s="77"/>
      <c r="E97" s="77"/>
      <c r="F97" s="86"/>
      <c r="G97" s="82"/>
      <c r="H97" s="77"/>
      <c r="I97" s="77"/>
      <c r="J97" s="77"/>
      <c r="K97" s="77"/>
      <c r="N97" s="37"/>
    </row>
    <row r="98" spans="1:14" ht="20.25">
      <c r="A98" s="75"/>
      <c r="B98" s="76"/>
      <c r="C98" s="77"/>
      <c r="D98" s="77"/>
      <c r="E98" s="77"/>
      <c r="F98" s="86"/>
      <c r="G98" s="82"/>
      <c r="H98" s="77"/>
      <c r="I98" s="77"/>
      <c r="J98" s="77"/>
      <c r="K98" s="77"/>
      <c r="N98" s="37"/>
    </row>
    <row r="99" spans="1:14" ht="20.25">
      <c r="A99" s="75"/>
      <c r="B99" s="76"/>
      <c r="C99" s="77"/>
      <c r="D99" s="77"/>
      <c r="E99" s="77"/>
      <c r="F99" s="83"/>
      <c r="G99" s="82"/>
      <c r="H99" s="77"/>
      <c r="I99" s="77"/>
      <c r="J99" s="77"/>
      <c r="K99" s="77"/>
      <c r="N99" s="37"/>
    </row>
    <row r="100" spans="1:14" ht="20.25">
      <c r="A100" s="75"/>
      <c r="B100" s="76"/>
      <c r="C100" s="77"/>
      <c r="D100" s="77"/>
      <c r="E100" s="77"/>
      <c r="F100" s="83"/>
      <c r="G100" s="82"/>
      <c r="H100" s="77"/>
      <c r="I100" s="77"/>
      <c r="J100" s="77"/>
      <c r="K100" s="77"/>
      <c r="N100" s="37"/>
    </row>
    <row r="101" spans="1:14" ht="12.75">
      <c r="A101" s="77"/>
      <c r="B101" s="77"/>
      <c r="C101" s="77"/>
      <c r="D101" s="77"/>
      <c r="E101" s="77"/>
      <c r="F101" s="77"/>
      <c r="G101" s="82"/>
      <c r="H101" s="77"/>
      <c r="I101" s="77"/>
      <c r="J101" s="77"/>
      <c r="K101" s="77"/>
      <c r="N101" s="37"/>
    </row>
    <row r="102" spans="1:14" ht="20.25">
      <c r="A102" s="77"/>
      <c r="B102" s="76"/>
      <c r="C102" s="77"/>
      <c r="D102" s="77"/>
      <c r="E102" s="77"/>
      <c r="F102" s="77"/>
      <c r="G102" s="82"/>
      <c r="H102" s="77"/>
      <c r="I102" s="77"/>
      <c r="J102" s="77"/>
      <c r="K102" s="77"/>
      <c r="N102" s="37"/>
    </row>
    <row r="103" spans="1:14" ht="31.5" customHeight="1">
      <c r="A103" s="78"/>
      <c r="B103" s="78"/>
      <c r="C103" s="77"/>
      <c r="D103" s="77"/>
      <c r="E103" s="77"/>
      <c r="F103" s="78"/>
      <c r="G103" s="77"/>
      <c r="H103" s="77"/>
      <c r="I103" s="77"/>
      <c r="J103" s="77"/>
      <c r="K103" s="77"/>
      <c r="N103" s="37"/>
    </row>
    <row r="104" spans="1:14" ht="31.5" customHeight="1">
      <c r="A104" s="79"/>
      <c r="B104" s="79"/>
      <c r="C104" s="77"/>
      <c r="D104" s="77"/>
      <c r="E104" s="77"/>
      <c r="F104" s="80"/>
      <c r="G104" s="77"/>
      <c r="H104" s="77"/>
      <c r="I104" s="77"/>
      <c r="J104" s="77"/>
      <c r="K104" s="77"/>
      <c r="N104" s="37"/>
    </row>
    <row r="105" spans="1:14" ht="31.5" customHeight="1">
      <c r="A105" s="80"/>
      <c r="B105" s="80"/>
      <c r="C105" s="77"/>
      <c r="D105" s="77"/>
      <c r="E105" s="77"/>
      <c r="F105" s="80"/>
      <c r="G105" s="77"/>
      <c r="H105" s="77"/>
      <c r="I105" s="77"/>
      <c r="J105" s="77"/>
      <c r="K105" s="80"/>
      <c r="N105" s="37"/>
    </row>
    <row r="106" spans="1:14" ht="31.5" customHeight="1">
      <c r="A106" s="80"/>
      <c r="B106" s="80"/>
      <c r="C106" s="77"/>
      <c r="D106" s="77"/>
      <c r="E106" s="77"/>
      <c r="F106" s="80"/>
      <c r="G106" s="77"/>
      <c r="H106" s="77"/>
      <c r="I106" s="77"/>
      <c r="J106" s="77"/>
      <c r="K106" s="80"/>
      <c r="N106" s="37"/>
    </row>
    <row r="107" spans="1:14" ht="31.5" customHeight="1">
      <c r="A107" s="80"/>
      <c r="B107" s="80"/>
      <c r="C107" s="77"/>
      <c r="D107" s="77"/>
      <c r="E107" s="77"/>
      <c r="F107" s="80"/>
      <c r="G107" s="77"/>
      <c r="H107" s="77"/>
      <c r="I107" s="77"/>
      <c r="J107" s="77"/>
      <c r="K107" s="80"/>
      <c r="N107" s="37"/>
    </row>
    <row r="108" spans="1:14" ht="31.5" customHeight="1">
      <c r="A108" s="80"/>
      <c r="B108" s="80"/>
      <c r="C108" s="77"/>
      <c r="D108" s="77"/>
      <c r="E108" s="77"/>
      <c r="F108" s="80"/>
      <c r="G108" s="77"/>
      <c r="H108" s="77"/>
      <c r="I108" s="77"/>
      <c r="J108" s="77"/>
      <c r="K108" s="80"/>
      <c r="N108" s="37"/>
    </row>
    <row r="109" spans="1:14" ht="31.5" customHeight="1">
      <c r="A109" s="80"/>
      <c r="B109" s="80"/>
      <c r="C109" s="77"/>
      <c r="D109" s="77"/>
      <c r="E109" s="77"/>
      <c r="F109" s="80"/>
      <c r="G109" s="77"/>
      <c r="H109" s="77"/>
      <c r="I109" s="77"/>
      <c r="J109" s="77"/>
      <c r="K109" s="80"/>
      <c r="N109" s="37"/>
    </row>
    <row r="110" spans="1:14" ht="31.5" customHeight="1">
      <c r="A110" s="80"/>
      <c r="B110" s="80"/>
      <c r="C110" s="77"/>
      <c r="D110" s="77"/>
      <c r="E110" s="77"/>
      <c r="F110" s="77"/>
      <c r="G110" s="77"/>
      <c r="H110" s="77"/>
      <c r="I110" s="77"/>
      <c r="J110" s="77"/>
      <c r="K110" s="80"/>
      <c r="N110" s="37"/>
    </row>
    <row r="111" spans="1:14" ht="31.5" customHeight="1">
      <c r="A111" s="80"/>
      <c r="B111" s="80"/>
      <c r="C111" s="77"/>
      <c r="D111" s="77"/>
      <c r="E111" s="77"/>
      <c r="F111" s="80"/>
      <c r="G111" s="77"/>
      <c r="H111" s="77"/>
      <c r="I111" s="77"/>
      <c r="J111" s="77"/>
      <c r="K111" s="80"/>
      <c r="N111" s="37"/>
    </row>
    <row r="112" spans="1:14" ht="31.5" customHeight="1">
      <c r="A112" s="80"/>
      <c r="B112" s="77"/>
      <c r="C112" s="77"/>
      <c r="D112" s="77"/>
      <c r="E112" s="77"/>
      <c r="F112" s="77"/>
      <c r="G112" s="77"/>
      <c r="H112" s="77"/>
      <c r="I112" s="77"/>
      <c r="J112" s="77"/>
      <c r="K112" s="80"/>
      <c r="N112" s="37"/>
    </row>
    <row r="113" spans="1:14" ht="31.5" customHeight="1">
      <c r="A113" s="80"/>
      <c r="B113" s="80"/>
      <c r="C113" s="77"/>
      <c r="D113" s="77"/>
      <c r="E113" s="77"/>
      <c r="F113" s="80"/>
      <c r="G113" s="77"/>
      <c r="H113" s="77"/>
      <c r="I113" s="77"/>
      <c r="J113" s="77"/>
      <c r="K113" s="80"/>
      <c r="N113" s="37"/>
    </row>
    <row r="114" spans="1:14" ht="31.5" customHeight="1">
      <c r="A114" s="80"/>
      <c r="B114" s="77"/>
      <c r="C114" s="77"/>
      <c r="D114" s="77"/>
      <c r="E114" s="77"/>
      <c r="F114" s="77"/>
      <c r="G114" s="77"/>
      <c r="H114" s="77"/>
      <c r="I114" s="77"/>
      <c r="J114" s="77"/>
      <c r="K114" s="80"/>
      <c r="N114" s="37"/>
    </row>
    <row r="115" spans="1:14" ht="31.5" customHeight="1">
      <c r="A115" s="77"/>
      <c r="B115" s="77"/>
      <c r="C115" s="77"/>
      <c r="D115" s="77"/>
      <c r="E115" s="77"/>
      <c r="F115" s="77"/>
      <c r="G115" s="77"/>
      <c r="H115" s="77"/>
      <c r="I115" s="77"/>
      <c r="J115" s="77"/>
      <c r="K115" s="77"/>
      <c r="N115" s="37"/>
    </row>
    <row r="116" spans="1:14" ht="12.75">
      <c r="A116" s="84"/>
      <c r="B116" s="84"/>
      <c r="C116" s="77"/>
      <c r="D116" s="77"/>
      <c r="E116" s="77"/>
      <c r="F116" s="77"/>
      <c r="G116" s="77"/>
      <c r="H116" s="77"/>
      <c r="I116" s="77"/>
      <c r="J116" s="77"/>
      <c r="K116" s="77"/>
      <c r="N116" s="37"/>
    </row>
    <row r="117" spans="1:14" ht="12.75">
      <c r="A117" s="85"/>
      <c r="B117" s="86"/>
      <c r="C117" s="77"/>
      <c r="D117" s="77"/>
      <c r="E117" s="77"/>
      <c r="F117" s="77"/>
      <c r="G117" s="77"/>
      <c r="H117" s="77"/>
      <c r="I117" s="77"/>
      <c r="J117" s="77"/>
      <c r="K117" s="77"/>
      <c r="N117" s="37"/>
    </row>
    <row r="118" spans="1:14" ht="12.75">
      <c r="A118" s="85"/>
      <c r="B118" s="86"/>
      <c r="C118" s="77"/>
      <c r="D118" s="77"/>
      <c r="E118" s="77"/>
      <c r="F118" s="77"/>
      <c r="G118" s="77"/>
      <c r="H118" s="77"/>
      <c r="I118" s="77"/>
      <c r="J118" s="77"/>
      <c r="K118" s="77"/>
      <c r="N118" s="37"/>
    </row>
    <row r="119" spans="1:14" ht="12.75">
      <c r="A119" s="85"/>
      <c r="B119" s="86"/>
      <c r="C119" s="77"/>
      <c r="D119" s="77"/>
      <c r="E119" s="77"/>
      <c r="F119" s="77"/>
      <c r="G119" s="77"/>
      <c r="H119" s="77"/>
      <c r="I119" s="77"/>
      <c r="J119" s="77"/>
      <c r="K119" s="77"/>
      <c r="N119" s="37"/>
    </row>
    <row r="120" spans="1:14" ht="12.75">
      <c r="A120" s="85"/>
      <c r="B120" s="86"/>
      <c r="C120" s="77"/>
      <c r="D120" s="77"/>
      <c r="E120" s="77"/>
      <c r="F120" s="77"/>
      <c r="G120" s="77"/>
      <c r="H120" s="77"/>
      <c r="I120" s="77"/>
      <c r="J120" s="77"/>
      <c r="K120" s="77"/>
      <c r="N120" s="37"/>
    </row>
    <row r="121" spans="1:14" ht="12.75">
      <c r="A121" s="85"/>
      <c r="B121" s="86"/>
      <c r="C121" s="77"/>
      <c r="D121" s="77"/>
      <c r="E121" s="77"/>
      <c r="F121" s="77"/>
      <c r="G121" s="77"/>
      <c r="H121" s="77"/>
      <c r="I121" s="77"/>
      <c r="J121" s="77"/>
      <c r="K121" s="77"/>
      <c r="N121" s="37"/>
    </row>
    <row r="122" spans="1:14" ht="12.75">
      <c r="A122" s="85"/>
      <c r="B122" s="86"/>
      <c r="C122" s="77"/>
      <c r="D122" s="77"/>
      <c r="E122" s="77"/>
      <c r="F122" s="77"/>
      <c r="G122" s="77"/>
      <c r="H122" s="77"/>
      <c r="I122" s="77"/>
      <c r="J122" s="77"/>
      <c r="K122" s="77"/>
      <c r="N122" s="37"/>
    </row>
    <row r="123" spans="1:14" ht="12.75">
      <c r="A123" s="85"/>
      <c r="B123" s="86"/>
      <c r="C123" s="77"/>
      <c r="D123" s="77"/>
      <c r="E123" s="77"/>
      <c r="F123" s="77"/>
      <c r="G123" s="77"/>
      <c r="H123" s="77"/>
      <c r="I123" s="77"/>
      <c r="J123" s="77"/>
      <c r="K123" s="77"/>
      <c r="N123" s="37"/>
    </row>
    <row r="124" spans="1:14" ht="12.75">
      <c r="A124" s="85"/>
      <c r="B124" s="86"/>
      <c r="C124" s="77"/>
      <c r="D124" s="77"/>
      <c r="E124" s="77"/>
      <c r="F124" s="77"/>
      <c r="G124" s="77"/>
      <c r="H124" s="77"/>
      <c r="I124" s="77"/>
      <c r="J124" s="77"/>
      <c r="K124" s="77"/>
      <c r="N124" s="37"/>
    </row>
    <row r="125" spans="1:14" ht="12.75">
      <c r="A125" s="85"/>
      <c r="B125" s="86"/>
      <c r="C125" s="77"/>
      <c r="D125" s="77"/>
      <c r="E125" s="77"/>
      <c r="F125" s="77"/>
      <c r="G125" s="77"/>
      <c r="H125" s="77"/>
      <c r="I125" s="77"/>
      <c r="J125" s="77"/>
      <c r="K125" s="77"/>
      <c r="N125" s="37"/>
    </row>
    <row r="126" spans="1:14" ht="12.75">
      <c r="A126" s="85"/>
      <c r="B126" s="86"/>
      <c r="C126" s="77"/>
      <c r="D126" s="77"/>
      <c r="E126" s="77"/>
      <c r="F126" s="77"/>
      <c r="G126" s="77"/>
      <c r="H126" s="77"/>
      <c r="I126" s="77"/>
      <c r="J126" s="77"/>
      <c r="K126" s="77"/>
      <c r="N126" s="37"/>
    </row>
    <row r="127" spans="1:14" ht="12.75">
      <c r="A127" s="85"/>
      <c r="B127" s="86"/>
      <c r="C127" s="77"/>
      <c r="D127" s="77"/>
      <c r="E127" s="77"/>
      <c r="F127" s="77"/>
      <c r="G127" s="77"/>
      <c r="H127" s="77"/>
      <c r="I127" s="77"/>
      <c r="J127" s="77"/>
      <c r="K127" s="77"/>
      <c r="N127" s="37"/>
    </row>
    <row r="128" spans="1:14" ht="12.75">
      <c r="A128" s="85"/>
      <c r="B128" s="86"/>
      <c r="C128" s="77"/>
      <c r="D128" s="77"/>
      <c r="E128" s="77"/>
      <c r="F128" s="77"/>
      <c r="G128" s="77"/>
      <c r="H128" s="77"/>
      <c r="I128" s="77"/>
      <c r="J128" s="77"/>
      <c r="K128" s="77"/>
      <c r="N128" s="37"/>
    </row>
    <row r="129" spans="1:14" ht="12.75">
      <c r="A129" s="85"/>
      <c r="B129" s="86"/>
      <c r="C129" s="77"/>
      <c r="D129" s="77"/>
      <c r="E129" s="77"/>
      <c r="F129" s="77"/>
      <c r="G129" s="77"/>
      <c r="H129" s="77"/>
      <c r="I129" s="77"/>
      <c r="J129" s="77"/>
      <c r="K129" s="77"/>
      <c r="N129" s="37"/>
    </row>
    <row r="130" spans="1:14" ht="12.75">
      <c r="A130" s="85"/>
      <c r="B130" s="86"/>
      <c r="C130" s="77"/>
      <c r="D130" s="77"/>
      <c r="E130" s="77"/>
      <c r="F130" s="77"/>
      <c r="G130" s="77"/>
      <c r="H130" s="77"/>
      <c r="I130" s="77"/>
      <c r="J130" s="77"/>
      <c r="K130" s="77"/>
      <c r="N130" s="37"/>
    </row>
    <row r="131" spans="1:14" ht="12.75">
      <c r="A131" s="85"/>
      <c r="B131" s="86"/>
      <c r="C131" s="77"/>
      <c r="D131" s="77"/>
      <c r="E131" s="77"/>
      <c r="F131" s="77"/>
      <c r="G131" s="77"/>
      <c r="H131" s="77"/>
      <c r="I131" s="77"/>
      <c r="J131" s="77"/>
      <c r="K131" s="77"/>
      <c r="N131" s="37"/>
    </row>
    <row r="132" spans="1:14" ht="12.75">
      <c r="A132" s="85"/>
      <c r="B132" s="86"/>
      <c r="C132" s="77"/>
      <c r="D132" s="77"/>
      <c r="E132" s="77"/>
      <c r="F132" s="77"/>
      <c r="G132" s="77"/>
      <c r="H132" s="77"/>
      <c r="I132" s="77"/>
      <c r="J132" s="77"/>
      <c r="K132" s="77"/>
      <c r="N132" s="37"/>
    </row>
    <row r="133" spans="1:14" ht="12.75">
      <c r="A133" s="85"/>
      <c r="B133" s="86"/>
      <c r="C133" s="77"/>
      <c r="D133" s="77"/>
      <c r="E133" s="77"/>
      <c r="F133" s="77"/>
      <c r="G133" s="77"/>
      <c r="H133" s="77"/>
      <c r="I133" s="77"/>
      <c r="J133" s="77"/>
      <c r="K133" s="77"/>
      <c r="N133" s="37"/>
    </row>
    <row r="134" spans="1:14" ht="12.75">
      <c r="A134" s="85"/>
      <c r="B134" s="86"/>
      <c r="C134" s="77"/>
      <c r="D134" s="77"/>
      <c r="E134" s="77"/>
      <c r="F134" s="77"/>
      <c r="G134" s="77"/>
      <c r="H134" s="77"/>
      <c r="I134" s="77"/>
      <c r="J134" s="77"/>
      <c r="K134" s="77"/>
      <c r="N134" s="37"/>
    </row>
    <row r="135" spans="1:14" ht="12.75">
      <c r="A135" s="85"/>
      <c r="B135" s="86"/>
      <c r="C135" s="77"/>
      <c r="D135" s="77"/>
      <c r="E135" s="77"/>
      <c r="F135" s="77"/>
      <c r="G135" s="77"/>
      <c r="H135" s="77"/>
      <c r="I135" s="77"/>
      <c r="J135" s="77"/>
      <c r="K135" s="77"/>
      <c r="N135" s="37"/>
    </row>
    <row r="136" spans="1:14" ht="12.75">
      <c r="A136" s="85"/>
      <c r="B136" s="86"/>
      <c r="C136" s="77"/>
      <c r="D136" s="77"/>
      <c r="E136" s="77"/>
      <c r="F136" s="77"/>
      <c r="G136" s="77"/>
      <c r="H136" s="77"/>
      <c r="I136" s="77"/>
      <c r="J136" s="77"/>
      <c r="K136" s="77"/>
      <c r="N136" s="37"/>
    </row>
    <row r="137" spans="1:14" ht="12.75">
      <c r="A137" s="85"/>
      <c r="B137" s="86"/>
      <c r="C137" s="77"/>
      <c r="D137" s="77"/>
      <c r="E137" s="77"/>
      <c r="F137" s="77"/>
      <c r="G137" s="77"/>
      <c r="H137" s="77"/>
      <c r="I137" s="77"/>
      <c r="J137" s="77"/>
      <c r="K137" s="77"/>
      <c r="N137" s="37"/>
    </row>
    <row r="138" spans="1:14" ht="12.75">
      <c r="A138" s="85"/>
      <c r="B138" s="86"/>
      <c r="C138" s="77"/>
      <c r="D138" s="77"/>
      <c r="E138" s="77"/>
      <c r="F138" s="77"/>
      <c r="G138" s="77"/>
      <c r="H138" s="77"/>
      <c r="I138" s="77"/>
      <c r="J138" s="77"/>
      <c r="K138" s="77"/>
      <c r="N138" s="37"/>
    </row>
    <row r="139" spans="1:14" ht="12.75">
      <c r="A139" s="85"/>
      <c r="B139" s="86"/>
      <c r="C139" s="77"/>
      <c r="D139" s="77"/>
      <c r="E139" s="77"/>
      <c r="F139" s="77"/>
      <c r="G139" s="77"/>
      <c r="H139" s="77"/>
      <c r="I139" s="77"/>
      <c r="J139" s="77"/>
      <c r="K139" s="77"/>
      <c r="N139" s="37"/>
    </row>
    <row r="140" spans="1:14" ht="12.75">
      <c r="A140" s="85"/>
      <c r="B140" s="86"/>
      <c r="C140" s="77"/>
      <c r="D140" s="77"/>
      <c r="E140" s="77"/>
      <c r="F140" s="77"/>
      <c r="G140" s="77"/>
      <c r="H140" s="77"/>
      <c r="I140" s="77"/>
      <c r="J140" s="77"/>
      <c r="K140" s="77"/>
      <c r="N140" s="37"/>
    </row>
    <row r="141" spans="1:14" ht="12.75">
      <c r="A141" s="85"/>
      <c r="B141" s="86"/>
      <c r="C141" s="77"/>
      <c r="D141" s="77"/>
      <c r="E141" s="77"/>
      <c r="F141" s="77"/>
      <c r="G141" s="77"/>
      <c r="H141" s="77"/>
      <c r="I141" s="77"/>
      <c r="J141" s="77"/>
      <c r="K141" s="77"/>
      <c r="N141" s="37"/>
    </row>
    <row r="142" spans="1:14" ht="12.75">
      <c r="A142" s="85"/>
      <c r="B142" s="86"/>
      <c r="C142" s="77"/>
      <c r="D142" s="77"/>
      <c r="E142" s="77"/>
      <c r="F142" s="77"/>
      <c r="G142" s="77"/>
      <c r="H142" s="77"/>
      <c r="I142" s="77"/>
      <c r="J142" s="77"/>
      <c r="K142" s="77"/>
      <c r="N142" s="37"/>
    </row>
    <row r="143" spans="1:14" ht="12.75">
      <c r="A143" s="85"/>
      <c r="B143" s="86"/>
      <c r="C143" s="77"/>
      <c r="D143" s="77"/>
      <c r="E143" s="77"/>
      <c r="F143" s="77"/>
      <c r="G143" s="77"/>
      <c r="H143" s="77"/>
      <c r="I143" s="77"/>
      <c r="J143" s="77"/>
      <c r="K143" s="77"/>
      <c r="N143" s="37"/>
    </row>
    <row r="144" spans="1:14" ht="12.75">
      <c r="A144" s="85"/>
      <c r="B144" s="86"/>
      <c r="C144" s="77"/>
      <c r="D144" s="77"/>
      <c r="E144" s="77"/>
      <c r="F144" s="77"/>
      <c r="G144" s="77"/>
      <c r="H144" s="77"/>
      <c r="I144" s="77"/>
      <c r="J144" s="77"/>
      <c r="K144" s="77"/>
      <c r="N144" s="37"/>
    </row>
    <row r="145" spans="1:14" ht="12.75">
      <c r="A145" s="85"/>
      <c r="B145" s="86"/>
      <c r="C145" s="77"/>
      <c r="D145" s="77"/>
      <c r="E145" s="77"/>
      <c r="F145" s="77"/>
      <c r="G145" s="77"/>
      <c r="H145" s="77"/>
      <c r="I145" s="77"/>
      <c r="J145" s="77"/>
      <c r="K145" s="77"/>
      <c r="N145" s="37"/>
    </row>
    <row r="146" spans="1:14" ht="12.75">
      <c r="A146" s="85"/>
      <c r="B146" s="86"/>
      <c r="C146" s="77"/>
      <c r="D146" s="77"/>
      <c r="E146" s="77"/>
      <c r="F146" s="77"/>
      <c r="G146" s="77"/>
      <c r="H146" s="77"/>
      <c r="I146" s="77"/>
      <c r="J146" s="77"/>
      <c r="K146" s="77"/>
      <c r="N146" s="37"/>
    </row>
    <row r="147" spans="1:14" ht="12.75">
      <c r="A147" s="85"/>
      <c r="B147" s="86"/>
      <c r="C147" s="77"/>
      <c r="D147" s="77"/>
      <c r="E147" s="77"/>
      <c r="F147" s="77"/>
      <c r="G147" s="77"/>
      <c r="H147" s="77"/>
      <c r="I147" s="77"/>
      <c r="J147" s="77"/>
      <c r="K147" s="77"/>
      <c r="N147" s="37"/>
    </row>
    <row r="148" spans="1:14" ht="12.75">
      <c r="A148" s="85"/>
      <c r="B148" s="86"/>
      <c r="C148" s="77"/>
      <c r="D148" s="77"/>
      <c r="E148" s="77"/>
      <c r="F148" s="77"/>
      <c r="G148" s="77"/>
      <c r="H148" s="77"/>
      <c r="I148" s="77"/>
      <c r="J148" s="77"/>
      <c r="K148" s="77"/>
      <c r="N148" s="37"/>
    </row>
    <row r="149" spans="1:14" ht="12.75">
      <c r="A149" s="85"/>
      <c r="B149" s="86"/>
      <c r="C149" s="77"/>
      <c r="D149" s="77"/>
      <c r="E149" s="77"/>
      <c r="F149" s="77"/>
      <c r="G149" s="77"/>
      <c r="H149" s="77"/>
      <c r="N149" s="37"/>
    </row>
    <row r="150" spans="1:14" ht="12.75">
      <c r="A150" s="85"/>
      <c r="B150" s="86"/>
      <c r="C150" s="77"/>
      <c r="D150" s="77"/>
      <c r="E150" s="77"/>
      <c r="F150" s="77"/>
      <c r="G150" s="77"/>
      <c r="H150" s="77"/>
      <c r="N150" s="37"/>
    </row>
    <row r="151" spans="1:14" ht="12.75">
      <c r="A151" s="85"/>
      <c r="B151" s="86"/>
      <c r="C151" s="77"/>
      <c r="D151" s="77"/>
      <c r="E151" s="77"/>
      <c r="F151" s="77"/>
      <c r="G151" s="77"/>
      <c r="H151" s="77"/>
      <c r="N151" s="37"/>
    </row>
    <row r="152" spans="1:14" ht="12.75">
      <c r="A152" s="85"/>
      <c r="B152" s="86"/>
      <c r="C152" s="77"/>
      <c r="D152" s="77"/>
      <c r="E152" s="77"/>
      <c r="F152" s="77"/>
      <c r="G152" s="77"/>
      <c r="H152" s="77"/>
      <c r="N152" s="37"/>
    </row>
    <row r="153" spans="1:14" ht="12.75">
      <c r="A153" s="85"/>
      <c r="B153" s="86"/>
      <c r="C153" s="77"/>
      <c r="D153" s="77"/>
      <c r="E153" s="77"/>
      <c r="F153" s="77"/>
      <c r="G153" s="77"/>
      <c r="H153" s="77"/>
      <c r="N153" s="37"/>
    </row>
    <row r="154" spans="1:14" ht="12.75">
      <c r="A154" s="85"/>
      <c r="B154" s="86"/>
      <c r="C154" s="77"/>
      <c r="D154" s="77"/>
      <c r="E154" s="77"/>
      <c r="F154" s="77"/>
      <c r="G154" s="77"/>
      <c r="H154" s="77"/>
      <c r="N154" s="37"/>
    </row>
    <row r="155" spans="1:14" ht="12.75">
      <c r="A155" s="87"/>
      <c r="B155" s="86"/>
      <c r="C155" s="77"/>
      <c r="D155" s="77"/>
      <c r="E155" s="77"/>
      <c r="F155" s="77"/>
      <c r="G155" s="77"/>
      <c r="H155" s="77"/>
      <c r="N155" s="37"/>
    </row>
    <row r="156" spans="1:14" ht="12.75">
      <c r="A156" s="85"/>
      <c r="B156" s="86"/>
      <c r="C156" s="77"/>
      <c r="D156" s="77"/>
      <c r="E156" s="77"/>
      <c r="F156" s="77"/>
      <c r="G156" s="77"/>
      <c r="H156" s="77"/>
      <c r="N156" s="37"/>
    </row>
    <row r="157" spans="1:14" ht="12.75">
      <c r="A157" s="87"/>
      <c r="B157" s="84"/>
      <c r="C157" s="77"/>
      <c r="D157" s="77"/>
      <c r="E157" s="77"/>
      <c r="F157" s="77"/>
      <c r="G157" s="77"/>
      <c r="H157" s="77"/>
      <c r="N157" s="37"/>
    </row>
    <row r="158" spans="1:14" ht="12.75">
      <c r="A158" s="84"/>
      <c r="B158" s="84"/>
      <c r="C158" s="77"/>
      <c r="D158" s="77"/>
      <c r="E158" s="77"/>
      <c r="F158" s="77"/>
      <c r="G158" s="77"/>
      <c r="H158" s="77"/>
      <c r="N158" s="37"/>
    </row>
    <row r="159" spans="1:14" ht="12.75">
      <c r="A159" s="84"/>
      <c r="B159" s="84"/>
      <c r="C159" s="77"/>
      <c r="D159" s="77"/>
      <c r="E159" s="77"/>
      <c r="F159" s="77"/>
      <c r="G159" s="77"/>
      <c r="H159" s="77"/>
      <c r="N159" s="37"/>
    </row>
    <row r="160" spans="1:14" ht="12.75">
      <c r="A160" s="84"/>
      <c r="B160" s="84"/>
      <c r="C160" s="77"/>
      <c r="D160" s="77"/>
      <c r="E160" s="77"/>
      <c r="F160" s="77"/>
      <c r="G160" s="77"/>
      <c r="H160" s="77"/>
      <c r="N160" s="37"/>
    </row>
    <row r="161" spans="1:14" ht="12.75">
      <c r="A161" s="84"/>
      <c r="B161" s="84"/>
      <c r="C161" s="77"/>
      <c r="D161" s="77"/>
      <c r="E161" s="77"/>
      <c r="F161" s="77"/>
      <c r="G161" s="77"/>
      <c r="H161" s="77"/>
      <c r="N161" s="37"/>
    </row>
    <row r="162" spans="1:14" ht="12.75">
      <c r="A162" s="84"/>
      <c r="B162" s="84"/>
      <c r="C162" s="77"/>
      <c r="D162" s="77"/>
      <c r="E162" s="77"/>
      <c r="F162" s="77"/>
      <c r="G162" s="77"/>
      <c r="H162" s="77"/>
      <c r="N162" s="37"/>
    </row>
    <row r="163" spans="1:14" ht="12.75">
      <c r="A163" s="84"/>
      <c r="B163" s="84"/>
      <c r="C163" s="77"/>
      <c r="D163" s="77"/>
      <c r="E163" s="77"/>
      <c r="F163" s="77"/>
      <c r="G163" s="77"/>
      <c r="H163" s="77"/>
      <c r="N163" s="37"/>
    </row>
    <row r="164" spans="1:14" ht="12.75">
      <c r="A164" s="84"/>
      <c r="B164" s="84"/>
      <c r="C164" s="77"/>
      <c r="D164" s="77"/>
      <c r="E164" s="77"/>
      <c r="F164" s="77"/>
      <c r="G164" s="77"/>
      <c r="H164" s="77"/>
      <c r="N164" s="37"/>
    </row>
    <row r="165" spans="1:14" ht="12.75">
      <c r="A165" s="84"/>
      <c r="B165" s="84"/>
      <c r="C165" s="77"/>
      <c r="D165" s="77"/>
      <c r="E165" s="77"/>
      <c r="F165" s="77"/>
      <c r="G165" s="77"/>
      <c r="H165" s="77"/>
      <c r="N165" s="37"/>
    </row>
    <row r="166" spans="1:14" ht="12.75">
      <c r="A166" s="84"/>
      <c r="B166" s="84"/>
      <c r="C166" s="77"/>
      <c r="D166" s="77"/>
      <c r="E166" s="77"/>
      <c r="F166" s="77"/>
      <c r="G166" s="77"/>
      <c r="H166" s="77"/>
      <c r="N166" s="37"/>
    </row>
    <row r="167" spans="1:14" ht="12.75">
      <c r="A167" s="77"/>
      <c r="B167" s="77"/>
      <c r="C167" s="77"/>
      <c r="D167" s="77"/>
      <c r="E167" s="77"/>
      <c r="F167" s="77"/>
      <c r="G167" s="77"/>
      <c r="H167" s="77"/>
      <c r="N167" s="37"/>
    </row>
    <row r="168" spans="1:14" ht="12.75">
      <c r="A168" s="77"/>
      <c r="B168" s="77"/>
      <c r="C168" s="77"/>
      <c r="D168" s="77"/>
      <c r="E168" s="77"/>
      <c r="F168" s="77"/>
      <c r="G168" s="77"/>
      <c r="H168" s="77"/>
      <c r="N168" s="37"/>
    </row>
    <row r="169" spans="1:14" ht="12.75">
      <c r="A169" s="77"/>
      <c r="B169" s="77"/>
      <c r="C169" s="77"/>
      <c r="D169" s="77"/>
      <c r="E169" s="77"/>
      <c r="F169" s="77"/>
      <c r="G169" s="77"/>
      <c r="H169" s="77"/>
      <c r="N169" s="37"/>
    </row>
    <row r="170" spans="1:14" ht="12.75">
      <c r="A170" s="77"/>
      <c r="B170" s="77"/>
      <c r="C170" s="77"/>
      <c r="D170" s="77"/>
      <c r="E170" s="77"/>
      <c r="F170" s="77"/>
      <c r="G170" s="77"/>
      <c r="H170" s="77"/>
      <c r="N170" s="37"/>
    </row>
    <row r="171" spans="1:14" ht="12.75">
      <c r="A171" s="77"/>
      <c r="B171" s="77"/>
      <c r="C171" s="77"/>
      <c r="D171" s="77"/>
      <c r="E171" s="77"/>
      <c r="F171" s="77"/>
      <c r="G171" s="77"/>
      <c r="H171" s="77"/>
      <c r="N171" s="37"/>
    </row>
    <row r="172" spans="1:14" ht="12.75">
      <c r="A172" s="77"/>
      <c r="B172" s="77"/>
      <c r="C172" s="77"/>
      <c r="D172" s="77"/>
      <c r="E172" s="77"/>
      <c r="F172" s="77"/>
      <c r="G172" s="77"/>
      <c r="H172" s="77"/>
      <c r="N172" s="37"/>
    </row>
    <row r="173" spans="1:14" ht="12.75">
      <c r="A173" s="77"/>
      <c r="B173" s="77"/>
      <c r="C173" s="77"/>
      <c r="D173" s="77"/>
      <c r="E173" s="77"/>
      <c r="F173" s="77"/>
      <c r="G173" s="77"/>
      <c r="H173" s="77"/>
      <c r="N173" s="37"/>
    </row>
    <row r="174" spans="1:14" ht="12.75">
      <c r="A174" s="77"/>
      <c r="B174" s="77"/>
      <c r="C174" s="77"/>
      <c r="D174" s="77"/>
      <c r="E174" s="77"/>
      <c r="F174" s="77"/>
      <c r="G174" s="77"/>
      <c r="H174" s="77"/>
      <c r="N174" s="37"/>
    </row>
    <row r="175" spans="1:14" ht="12.75">
      <c r="A175" s="77"/>
      <c r="B175" s="77"/>
      <c r="C175" s="77"/>
      <c r="D175" s="77"/>
      <c r="E175" s="77"/>
      <c r="F175" s="77"/>
      <c r="G175" s="77"/>
      <c r="H175" s="77"/>
      <c r="N175" s="37"/>
    </row>
    <row r="176" spans="1:14" ht="12.75">
      <c r="A176" s="77"/>
      <c r="B176" s="77"/>
      <c r="C176" s="77"/>
      <c r="D176" s="77"/>
      <c r="E176" s="77"/>
      <c r="F176" s="77"/>
      <c r="G176" s="77"/>
      <c r="H176" s="77"/>
      <c r="N176" s="37"/>
    </row>
    <row r="177" spans="1:14" ht="12.75">
      <c r="A177" s="77"/>
      <c r="B177" s="77"/>
      <c r="C177" s="77"/>
      <c r="D177" s="77"/>
      <c r="E177" s="77"/>
      <c r="F177" s="77"/>
      <c r="G177" s="77"/>
      <c r="H177" s="77"/>
      <c r="N177" s="37"/>
    </row>
    <row r="178" spans="1:14" ht="12.75">
      <c r="A178" s="77"/>
      <c r="B178" s="77"/>
      <c r="C178" s="77"/>
      <c r="D178" s="77"/>
      <c r="E178" s="77"/>
      <c r="F178" s="77"/>
      <c r="G178" s="77"/>
      <c r="H178" s="77"/>
      <c r="N178" s="37"/>
    </row>
    <row r="179" spans="1:14" ht="12.75">
      <c r="A179" s="77"/>
      <c r="B179" s="77"/>
      <c r="C179" s="77"/>
      <c r="D179" s="77"/>
      <c r="E179" s="77"/>
      <c r="F179" s="77"/>
      <c r="G179" s="77"/>
      <c r="H179" s="77"/>
      <c r="N179" s="37"/>
    </row>
    <row r="180" spans="1:14" ht="12.75">
      <c r="A180" s="77"/>
      <c r="B180" s="77"/>
      <c r="C180" s="77"/>
      <c r="D180" s="77"/>
      <c r="E180" s="77"/>
      <c r="F180" s="77"/>
      <c r="G180" s="77"/>
      <c r="H180" s="77"/>
      <c r="N180" s="37"/>
    </row>
    <row r="181" ht="12.75">
      <c r="N181" s="37"/>
    </row>
    <row r="182" ht="12.75">
      <c r="N182" s="37"/>
    </row>
    <row r="183" ht="12.75">
      <c r="N183" s="37"/>
    </row>
    <row r="184" ht="12.75">
      <c r="N184" s="37"/>
    </row>
    <row r="185" ht="12.75">
      <c r="N185" s="37"/>
    </row>
    <row r="186" ht="12.75">
      <c r="N186" s="37"/>
    </row>
    <row r="187" ht="12.75">
      <c r="N187" s="37"/>
    </row>
    <row r="188" ht="12.75">
      <c r="N188" s="37"/>
    </row>
    <row r="189" ht="12.75">
      <c r="N189" s="37"/>
    </row>
    <row r="190" ht="12.75">
      <c r="N190" s="37"/>
    </row>
    <row r="191" ht="12.75">
      <c r="N191" s="37"/>
    </row>
    <row r="192" ht="12.75">
      <c r="N192" s="37"/>
    </row>
    <row r="193" ht="12.75">
      <c r="N193" s="37"/>
    </row>
    <row r="194" ht="12.75">
      <c r="N194" s="37"/>
    </row>
    <row r="195" ht="12.75">
      <c r="N195" s="37"/>
    </row>
    <row r="196" ht="12.75">
      <c r="N196" s="37"/>
    </row>
    <row r="197" ht="12.75">
      <c r="N197" s="37"/>
    </row>
    <row r="198" ht="12.75">
      <c r="N198" s="37"/>
    </row>
    <row r="199" ht="12.75">
      <c r="N199" s="37"/>
    </row>
    <row r="200" ht="12.75">
      <c r="N200" s="37"/>
    </row>
    <row r="201" ht="12.75">
      <c r="N201" s="37"/>
    </row>
    <row r="202" ht="12.75">
      <c r="N202" s="37"/>
    </row>
    <row r="203" ht="12.75">
      <c r="N203" s="37"/>
    </row>
    <row r="204" ht="12.75">
      <c r="N204" s="37"/>
    </row>
    <row r="205" ht="12.75">
      <c r="N205" s="37"/>
    </row>
    <row r="206" ht="12.75">
      <c r="N206" s="37"/>
    </row>
    <row r="207" ht="12.75">
      <c r="N207" s="37"/>
    </row>
    <row r="208" ht="12.75">
      <c r="N208" s="37"/>
    </row>
    <row r="209" ht="12.75">
      <c r="N209" s="37"/>
    </row>
    <row r="210" ht="12.75">
      <c r="N210" s="37"/>
    </row>
    <row r="211" ht="12.75">
      <c r="N211" s="37"/>
    </row>
    <row r="212" ht="12.75">
      <c r="N212" s="37"/>
    </row>
    <row r="213" ht="12.75">
      <c r="N213" s="37"/>
    </row>
    <row r="214" ht="12.75">
      <c r="N214" s="37"/>
    </row>
    <row r="215" ht="12.75">
      <c r="N215" s="37"/>
    </row>
    <row r="216" ht="12.75">
      <c r="N216" s="37"/>
    </row>
    <row r="217" ht="12.75">
      <c r="N217" s="37"/>
    </row>
    <row r="218" ht="12.75">
      <c r="N218" s="37"/>
    </row>
    <row r="219" ht="12.75">
      <c r="N219" s="37"/>
    </row>
    <row r="220" ht="12.75">
      <c r="N220" s="37"/>
    </row>
    <row r="221" ht="12.75">
      <c r="N221" s="37"/>
    </row>
    <row r="222" ht="12.75">
      <c r="N222" s="37"/>
    </row>
    <row r="223" ht="12.75">
      <c r="N223" s="37"/>
    </row>
    <row r="224" ht="12.75">
      <c r="N224" s="37"/>
    </row>
    <row r="225" ht="12.75">
      <c r="N225" s="37"/>
    </row>
    <row r="226" ht="12.75">
      <c r="N226" s="37"/>
    </row>
    <row r="227" ht="12.75">
      <c r="N227" s="37"/>
    </row>
    <row r="228" ht="12.75">
      <c r="N228" s="37"/>
    </row>
    <row r="229" ht="12.75">
      <c r="N229" s="37"/>
    </row>
    <row r="230" ht="12.75">
      <c r="N230" s="37"/>
    </row>
    <row r="231" ht="12.75">
      <c r="N231" s="37"/>
    </row>
    <row r="232" ht="12.75">
      <c r="N232" s="37"/>
    </row>
    <row r="233" ht="12.75">
      <c r="N233" s="37"/>
    </row>
    <row r="234" ht="12.75">
      <c r="N234" s="37"/>
    </row>
    <row r="235" ht="12.75">
      <c r="N235" s="37"/>
    </row>
    <row r="236" ht="12.75">
      <c r="N236" s="37"/>
    </row>
    <row r="237" ht="12.75">
      <c r="N237" s="37"/>
    </row>
    <row r="238" ht="12.75">
      <c r="N238" s="37"/>
    </row>
    <row r="239" ht="12.75">
      <c r="N239" s="37"/>
    </row>
    <row r="240" ht="12.75">
      <c r="N240" s="37"/>
    </row>
    <row r="241" ht="12.75">
      <c r="N241" s="37"/>
    </row>
    <row r="242" ht="12.75">
      <c r="N242" s="37"/>
    </row>
    <row r="243" ht="12.75">
      <c r="N243" s="37"/>
    </row>
    <row r="244" ht="12.75">
      <c r="N244" s="37"/>
    </row>
    <row r="245" ht="12.75">
      <c r="N245" s="37"/>
    </row>
    <row r="246" ht="12.75">
      <c r="N246" s="37"/>
    </row>
    <row r="247" ht="12.75">
      <c r="N247" s="37"/>
    </row>
    <row r="248" ht="12.75">
      <c r="N248" s="37"/>
    </row>
    <row r="249" ht="12.75">
      <c r="N249" s="37"/>
    </row>
    <row r="250" ht="12.75">
      <c r="N250" s="37"/>
    </row>
    <row r="251" ht="12.75">
      <c r="N251" s="37"/>
    </row>
    <row r="252" ht="12.75">
      <c r="N252" s="37"/>
    </row>
    <row r="253" ht="12.75">
      <c r="N253" s="37"/>
    </row>
    <row r="254" ht="12.75">
      <c r="N254" s="37"/>
    </row>
    <row r="255" ht="12.75">
      <c r="N255" s="37"/>
    </row>
    <row r="256" ht="12.75">
      <c r="N256" s="37"/>
    </row>
    <row r="257" ht="12.75">
      <c r="N257" s="37"/>
    </row>
    <row r="258" ht="12.75">
      <c r="N258" s="37"/>
    </row>
    <row r="259" ht="12.75">
      <c r="N259" s="37"/>
    </row>
    <row r="260" ht="12.75">
      <c r="N260" s="37"/>
    </row>
    <row r="261" ht="12.75">
      <c r="N261" s="37"/>
    </row>
    <row r="262" ht="12.75">
      <c r="N262" s="37"/>
    </row>
    <row r="263" ht="12.75">
      <c r="N263" s="37"/>
    </row>
    <row r="264" ht="12.75">
      <c r="N264" s="37"/>
    </row>
    <row r="265" ht="12.75">
      <c r="N265" s="37"/>
    </row>
  </sheetData>
  <sheetProtection password="F3D0" sheet="1" selectLockedCells="1"/>
  <mergeCells count="84">
    <mergeCell ref="H49:I49"/>
    <mergeCell ref="D41:E41"/>
    <mergeCell ref="F85:G85"/>
    <mergeCell ref="H73:I73"/>
    <mergeCell ref="H71:I71"/>
    <mergeCell ref="A75:G75"/>
    <mergeCell ref="H62:I62"/>
    <mergeCell ref="H72:I72"/>
    <mergeCell ref="H70:I70"/>
    <mergeCell ref="H65:I65"/>
    <mergeCell ref="A1:K1"/>
    <mergeCell ref="A2:K2"/>
    <mergeCell ref="A3:K3"/>
    <mergeCell ref="B14:K14"/>
    <mergeCell ref="C8:F8"/>
    <mergeCell ref="A5:K5"/>
    <mergeCell ref="A6:K6"/>
    <mergeCell ref="G9:G10"/>
    <mergeCell ref="H54:I54"/>
    <mergeCell ref="H53:I53"/>
    <mergeCell ref="H52:I52"/>
    <mergeCell ref="H51:I51"/>
    <mergeCell ref="H58:I58"/>
    <mergeCell ref="H64:I64"/>
    <mergeCell ref="H63:I63"/>
    <mergeCell ref="H48:I48"/>
    <mergeCell ref="H43:I43"/>
    <mergeCell ref="H40:I40"/>
    <mergeCell ref="H56:I56"/>
    <mergeCell ref="H57:I57"/>
    <mergeCell ref="H47:I47"/>
    <mergeCell ref="H46:I46"/>
    <mergeCell ref="H45:I45"/>
    <mergeCell ref="H55:I55"/>
    <mergeCell ref="H50:I50"/>
    <mergeCell ref="H69:I69"/>
    <mergeCell ref="H59:I59"/>
    <mergeCell ref="H60:I60"/>
    <mergeCell ref="H61:I61"/>
    <mergeCell ref="H66:I66"/>
    <mergeCell ref="H68:I68"/>
    <mergeCell ref="H67:I67"/>
    <mergeCell ref="A38:I38"/>
    <mergeCell ref="B16:K16"/>
    <mergeCell ref="B20:K20"/>
    <mergeCell ref="B15:K15"/>
    <mergeCell ref="H44:I44"/>
    <mergeCell ref="A19:K19"/>
    <mergeCell ref="B17:K17"/>
    <mergeCell ref="B39:I39"/>
    <mergeCell ref="H41:I41"/>
    <mergeCell ref="H42:I42"/>
    <mergeCell ref="D40:E40"/>
    <mergeCell ref="D58:E58"/>
    <mergeCell ref="D57:E57"/>
    <mergeCell ref="D56:E56"/>
    <mergeCell ref="D55:E55"/>
    <mergeCell ref="D54:E54"/>
    <mergeCell ref="D53:E53"/>
    <mergeCell ref="D52:E52"/>
    <mergeCell ref="D51:E51"/>
    <mergeCell ref="D50:E50"/>
    <mergeCell ref="D49:E49"/>
    <mergeCell ref="D48:E48"/>
    <mergeCell ref="D47:E47"/>
    <mergeCell ref="D46:E46"/>
    <mergeCell ref="D45:E45"/>
    <mergeCell ref="D44:E44"/>
    <mergeCell ref="D43:E43"/>
    <mergeCell ref="D73:E73"/>
    <mergeCell ref="D72:E72"/>
    <mergeCell ref="D71:E71"/>
    <mergeCell ref="D70:E70"/>
    <mergeCell ref="D69:E69"/>
    <mergeCell ref="D68:E68"/>
    <mergeCell ref="D67:E67"/>
    <mergeCell ref="D66:E66"/>
    <mergeCell ref="D65:E65"/>
    <mergeCell ref="D64:E64"/>
    <mergeCell ref="D63:E63"/>
    <mergeCell ref="D62:E62"/>
    <mergeCell ref="D61:E61"/>
    <mergeCell ref="D60:E60"/>
    <mergeCell ref="D59:E59"/>
  </mergeCells>
  <dataValidations count="9">
    <dataValidation type="list" allowBlank="1" showInputMessage="1" showErrorMessage="1" promptTitle="Sélection du Tournoi de France" prompt="Veuillez choisir votre TF dans le menu déroulant de cette cellule" errorTitle="Saisie interdite" error="Veuillez choisir un TF dans le menu déroulant." sqref="P7">
      <formula1>$P$7:$P$17</formula1>
    </dataValidation>
    <dataValidation type="list" allowBlank="1" showInputMessage="1" showErrorMessage="1" promptTitle="Tests acquis" prompt="Renseigner le test acquis" sqref="J56:J73">
      <formula1>$T$3:$T$8</formula1>
    </dataValidation>
    <dataValidation type="list" allowBlank="1" showInputMessage="1" showErrorMessage="1" promptTitle="Tests acquis" prompt="Renseigner le test acquis" sqref="J44">
      <formula1>$T$3:$T$8</formula1>
    </dataValidation>
    <dataValidation type="list" allowBlank="1" showInputMessage="1" showErrorMessage="1" sqref="A2:K2">
      <formula1>Lieu</formula1>
    </dataValidation>
    <dataValidation type="list" allowBlank="1" showInputMessage="1" showErrorMessage="1" sqref="B13">
      <formula1>Code_club</formula1>
    </dataValidation>
    <dataValidation type="list" allowBlank="1" showInputMessage="1" showErrorMessage="1" sqref="K27:K36">
      <formula1>Couples</formula1>
    </dataValidation>
    <dataValidation type="list" allowBlank="1" showInputMessage="1" showErrorMessage="1" sqref="G44:G73">
      <formula1>Solos</formula1>
    </dataValidation>
    <dataValidation type="list" allowBlank="1" showInputMessage="1" showErrorMessage="1" sqref="H44:I73">
      <formula1>Tests</formula1>
    </dataValidation>
    <dataValidation type="list" allowBlank="1" showInputMessage="1" showErrorMessage="1" sqref="I27:J36 D44:F73">
      <formula1>CC</formula1>
    </dataValidation>
  </dataValidations>
  <hyperlinks>
    <hyperlink ref="B9" r:id="rId1" display="competitions@csndg.org + tresorier@csndg.org"/>
  </hyperlinks>
  <printOptions horizontalCentered="1"/>
  <pageMargins left="0.39000000000000007" right="0.51" top="0.2" bottom="0.2" header="0.12000000000000001" footer="0.2"/>
  <pageSetup fitToHeight="1" fitToWidth="1" horizontalDpi="300" verticalDpi="300" orientation="portrait" paperSize="9" scale="54"/>
  <legacyDrawing r:id="rId3"/>
</worksheet>
</file>

<file path=xl/worksheets/sheet2.xml><?xml version="1.0" encoding="utf-8"?>
<worksheet xmlns="http://schemas.openxmlformats.org/spreadsheetml/2006/main" xmlns:r="http://schemas.openxmlformats.org/officeDocument/2006/relationships">
  <dimension ref="A1:V409"/>
  <sheetViews>
    <sheetView zoomScalePageLayoutView="0" workbookViewId="0" topLeftCell="A13">
      <selection activeCell="A29" sqref="A29:B29"/>
    </sheetView>
  </sheetViews>
  <sheetFormatPr defaultColWidth="9.140625" defaultRowHeight="12.75"/>
  <cols>
    <col min="1" max="1" width="9.140625" style="91" customWidth="1"/>
    <col min="2" max="2" width="73.28125" style="91" customWidth="1"/>
    <col min="3" max="4" width="10.8515625" style="91" customWidth="1"/>
    <col min="5" max="5" width="39.140625" style="91" bestFit="1" customWidth="1"/>
    <col min="6" max="6" width="10.8515625" style="91" customWidth="1"/>
    <col min="7" max="7" width="19.7109375" style="134" customWidth="1"/>
    <col min="8" max="8" width="10.8515625" style="91" customWidth="1"/>
    <col min="9" max="9" width="11.8515625" style="91" bestFit="1" customWidth="1"/>
    <col min="10" max="10" width="19.28125" style="91" customWidth="1"/>
    <col min="11" max="11" width="15.7109375" style="91" customWidth="1"/>
    <col min="12" max="12" width="10.8515625" style="91" customWidth="1"/>
    <col min="13" max="13" width="37.00390625" style="91" customWidth="1"/>
    <col min="14" max="14" width="39.8515625" style="91" customWidth="1"/>
    <col min="15" max="15" width="42.7109375" style="91" customWidth="1"/>
    <col min="16" max="16" width="37.8515625" style="91" customWidth="1"/>
    <col min="17" max="17" width="25.8515625" style="91" customWidth="1"/>
    <col min="18" max="18" width="21.00390625" style="91" customWidth="1"/>
    <col min="19" max="19" width="10.8515625" style="91" customWidth="1"/>
    <col min="20" max="20" width="14.00390625" style="91" customWidth="1"/>
    <col min="21" max="21" width="10.8515625" style="0" customWidth="1"/>
    <col min="22" max="16384" width="9.140625" style="91" customWidth="1"/>
  </cols>
  <sheetData>
    <row r="1" spans="1:20" ht="14.25">
      <c r="A1" s="104" t="s">
        <v>513</v>
      </c>
      <c r="B1" s="90" t="s">
        <v>514</v>
      </c>
      <c r="D1" s="92" t="s">
        <v>138</v>
      </c>
      <c r="E1" s="92" t="s">
        <v>139</v>
      </c>
      <c r="F1" s="92" t="s">
        <v>140</v>
      </c>
      <c r="G1" s="133" t="s">
        <v>141</v>
      </c>
      <c r="I1" s="91" t="s">
        <v>142</v>
      </c>
      <c r="J1" s="91" t="s">
        <v>137</v>
      </c>
      <c r="L1" s="187" t="s">
        <v>511</v>
      </c>
      <c r="M1" s="187"/>
      <c r="N1" s="187"/>
      <c r="O1" s="187"/>
      <c r="P1" s="187"/>
      <c r="Q1" s="187"/>
      <c r="R1" s="102" t="s">
        <v>512</v>
      </c>
      <c r="S1" s="102"/>
      <c r="T1" s="97"/>
    </row>
    <row r="2" spans="1:22" ht="14.25">
      <c r="A2" t="s">
        <v>97</v>
      </c>
      <c r="B2" s="103" t="s">
        <v>564</v>
      </c>
      <c r="L2" s="91" t="s">
        <v>507</v>
      </c>
      <c r="M2" s="91" t="s">
        <v>508</v>
      </c>
      <c r="N2" s="91" t="s">
        <v>509</v>
      </c>
      <c r="O2" s="91" t="s">
        <v>4</v>
      </c>
      <c r="P2" s="91" t="s">
        <v>525</v>
      </c>
      <c r="Q2" s="91" t="s">
        <v>510</v>
      </c>
      <c r="R2" s="84" t="s">
        <v>30</v>
      </c>
      <c r="S2" s="84" t="s">
        <v>31</v>
      </c>
      <c r="T2" s="102" t="s">
        <v>96</v>
      </c>
      <c r="V2" s="101"/>
    </row>
    <row r="3" spans="1:22" ht="14.25">
      <c r="A3" t="s">
        <v>34</v>
      </c>
      <c r="B3" s="103" t="s">
        <v>68</v>
      </c>
      <c r="D3" s="94" t="s">
        <v>143</v>
      </c>
      <c r="E3" s="94" t="s">
        <v>144</v>
      </c>
      <c r="F3" s="94">
        <v>73002</v>
      </c>
      <c r="G3" s="135" t="s">
        <v>145</v>
      </c>
      <c r="I3" s="96"/>
      <c r="J3" s="91" t="s">
        <v>146</v>
      </c>
      <c r="R3" s="84"/>
      <c r="S3" s="84"/>
      <c r="T3" s="84"/>
      <c r="V3" s="101"/>
    </row>
    <row r="4" spans="1:22" ht="14.25">
      <c r="A4" t="s">
        <v>33</v>
      </c>
      <c r="B4" s="103" t="s">
        <v>67</v>
      </c>
      <c r="D4" s="94" t="s">
        <v>147</v>
      </c>
      <c r="E4" s="94" t="s">
        <v>148</v>
      </c>
      <c r="F4" s="94">
        <v>30004</v>
      </c>
      <c r="G4" s="135" t="s">
        <v>149</v>
      </c>
      <c r="I4" s="96"/>
      <c r="J4" s="91" t="s">
        <v>150</v>
      </c>
      <c r="L4" s="75" t="s">
        <v>105</v>
      </c>
      <c r="M4" s="77" t="s">
        <v>526</v>
      </c>
      <c r="N4" s="77" t="s">
        <v>530</v>
      </c>
      <c r="O4" s="103" t="s">
        <v>535</v>
      </c>
      <c r="P4" s="131" t="s">
        <v>536</v>
      </c>
      <c r="Q4" s="114" t="s">
        <v>557</v>
      </c>
      <c r="R4" s="84" t="s">
        <v>537</v>
      </c>
      <c r="S4" s="84" t="s">
        <v>110</v>
      </c>
      <c r="T4" s="84" t="s">
        <v>113</v>
      </c>
      <c r="V4" s="101"/>
    </row>
    <row r="5" spans="1:22" ht="14.25">
      <c r="A5" t="s">
        <v>128</v>
      </c>
      <c r="B5" s="103" t="s">
        <v>129</v>
      </c>
      <c r="D5" s="94" t="s">
        <v>151</v>
      </c>
      <c r="E5" s="94" t="s">
        <v>152</v>
      </c>
      <c r="F5" s="94">
        <v>38002</v>
      </c>
      <c r="G5" s="135" t="s">
        <v>153</v>
      </c>
      <c r="I5" s="96"/>
      <c r="J5" s="91" t="s">
        <v>154</v>
      </c>
      <c r="L5" s="75" t="s">
        <v>105</v>
      </c>
      <c r="M5" s="77" t="s">
        <v>527</v>
      </c>
      <c r="N5" s="77" t="s">
        <v>575</v>
      </c>
      <c r="O5" s="103" t="s">
        <v>564</v>
      </c>
      <c r="P5" s="131" t="s">
        <v>565</v>
      </c>
      <c r="Q5" s="114" t="s">
        <v>557</v>
      </c>
      <c r="R5" s="84" t="s">
        <v>539</v>
      </c>
      <c r="S5" s="84" t="s">
        <v>111</v>
      </c>
      <c r="T5" s="84" t="s">
        <v>114</v>
      </c>
      <c r="V5" s="101"/>
    </row>
    <row r="6" spans="1:22" ht="14.25">
      <c r="A6" t="s">
        <v>1</v>
      </c>
      <c r="B6" s="103" t="s">
        <v>69</v>
      </c>
      <c r="D6" s="94" t="s">
        <v>155</v>
      </c>
      <c r="E6" s="94" t="s">
        <v>156</v>
      </c>
      <c r="F6" s="94">
        <v>80001</v>
      </c>
      <c r="G6" s="135" t="s">
        <v>157</v>
      </c>
      <c r="I6" s="96"/>
      <c r="J6" s="91" t="s">
        <v>158</v>
      </c>
      <c r="L6" s="75" t="s">
        <v>106</v>
      </c>
      <c r="M6" s="77" t="s">
        <v>528</v>
      </c>
      <c r="N6" s="77" t="s">
        <v>555</v>
      </c>
      <c r="O6" s="103" t="s">
        <v>556</v>
      </c>
      <c r="P6" s="131" t="s">
        <v>556</v>
      </c>
      <c r="Q6" s="114" t="s">
        <v>558</v>
      </c>
      <c r="R6" s="84" t="s">
        <v>538</v>
      </c>
      <c r="S6" s="84" t="s">
        <v>133</v>
      </c>
      <c r="T6" s="84" t="s">
        <v>115</v>
      </c>
      <c r="V6" s="101"/>
    </row>
    <row r="7" spans="1:22" ht="14.25">
      <c r="A7" t="s">
        <v>35</v>
      </c>
      <c r="B7" s="103" t="s">
        <v>70</v>
      </c>
      <c r="D7" s="94" t="s">
        <v>159</v>
      </c>
      <c r="E7" s="94" t="s">
        <v>160</v>
      </c>
      <c r="F7" s="94">
        <v>49002</v>
      </c>
      <c r="G7" s="135" t="s">
        <v>161</v>
      </c>
      <c r="I7" s="96"/>
      <c r="J7" s="91" t="s">
        <v>162</v>
      </c>
      <c r="L7" s="75" t="s">
        <v>106</v>
      </c>
      <c r="M7" s="77" t="s">
        <v>529</v>
      </c>
      <c r="N7" s="77" t="s">
        <v>561</v>
      </c>
      <c r="O7" s="103" t="s">
        <v>562</v>
      </c>
      <c r="P7" s="131" t="s">
        <v>570</v>
      </c>
      <c r="Q7" s="114" t="s">
        <v>558</v>
      </c>
      <c r="R7" s="84" t="s">
        <v>540</v>
      </c>
      <c r="S7" s="84" t="s">
        <v>134</v>
      </c>
      <c r="T7" s="84" t="s">
        <v>116</v>
      </c>
      <c r="V7" s="101"/>
    </row>
    <row r="8" spans="1:22" ht="14.25">
      <c r="A8" t="s">
        <v>37</v>
      </c>
      <c r="B8" s="103" t="s">
        <v>72</v>
      </c>
      <c r="D8" s="98" t="s">
        <v>97</v>
      </c>
      <c r="E8" s="98" t="s">
        <v>564</v>
      </c>
      <c r="F8" s="98">
        <v>49004</v>
      </c>
      <c r="G8" s="135" t="s">
        <v>163</v>
      </c>
      <c r="I8" s="96"/>
      <c r="L8" s="75" t="s">
        <v>107</v>
      </c>
      <c r="M8" s="77" t="s">
        <v>531</v>
      </c>
      <c r="N8" s="77" t="s">
        <v>567</v>
      </c>
      <c r="O8" s="103" t="s">
        <v>112</v>
      </c>
      <c r="P8" s="131" t="s">
        <v>568</v>
      </c>
      <c r="Q8" s="114" t="s">
        <v>559</v>
      </c>
      <c r="R8" s="84" t="s">
        <v>541</v>
      </c>
      <c r="S8" s="84" t="s">
        <v>135</v>
      </c>
      <c r="T8" s="84" t="s">
        <v>117</v>
      </c>
      <c r="V8" s="101"/>
    </row>
    <row r="9" spans="1:22" ht="14.25">
      <c r="A9" t="s">
        <v>36</v>
      </c>
      <c r="B9" s="103" t="s">
        <v>71</v>
      </c>
      <c r="D9" s="94" t="s">
        <v>164</v>
      </c>
      <c r="E9" s="94" t="s">
        <v>165</v>
      </c>
      <c r="F9" s="94">
        <v>49001</v>
      </c>
      <c r="G9" s="135" t="s">
        <v>166</v>
      </c>
      <c r="I9" s="96"/>
      <c r="L9" s="75" t="s">
        <v>107</v>
      </c>
      <c r="M9" s="77" t="s">
        <v>532</v>
      </c>
      <c r="N9" t="s">
        <v>563</v>
      </c>
      <c r="O9" s="103" t="s">
        <v>72</v>
      </c>
      <c r="P9" s="131" t="s">
        <v>569</v>
      </c>
      <c r="Q9" s="114" t="s">
        <v>559</v>
      </c>
      <c r="R9" s="84" t="s">
        <v>542</v>
      </c>
      <c r="S9" s="84"/>
      <c r="T9" s="77"/>
      <c r="V9" s="101"/>
    </row>
    <row r="10" spans="1:22" ht="14.25">
      <c r="A10" t="s">
        <v>38</v>
      </c>
      <c r="B10" s="103" t="s">
        <v>73</v>
      </c>
      <c r="D10" s="98" t="s">
        <v>33</v>
      </c>
      <c r="E10" s="98" t="s">
        <v>67</v>
      </c>
      <c r="F10" s="98">
        <v>64001</v>
      </c>
      <c r="G10" s="135" t="s">
        <v>167</v>
      </c>
      <c r="I10" s="96"/>
      <c r="L10" s="75" t="s">
        <v>108</v>
      </c>
      <c r="M10" s="77" t="s">
        <v>533</v>
      </c>
      <c r="N10" t="s">
        <v>574</v>
      </c>
      <c r="O10" s="103" t="s">
        <v>566</v>
      </c>
      <c r="P10" s="131" t="s">
        <v>571</v>
      </c>
      <c r="Q10" s="114" t="s">
        <v>560</v>
      </c>
      <c r="R10" s="84" t="s">
        <v>543</v>
      </c>
      <c r="S10" s="77"/>
      <c r="T10" s="84"/>
      <c r="V10" s="101"/>
    </row>
    <row r="11" spans="1:22" ht="14.25">
      <c r="A11" t="s">
        <v>39</v>
      </c>
      <c r="B11" s="103" t="s">
        <v>74</v>
      </c>
      <c r="D11" s="95" t="s">
        <v>168</v>
      </c>
      <c r="E11" s="95" t="s">
        <v>169</v>
      </c>
      <c r="F11" s="95">
        <v>16004</v>
      </c>
      <c r="G11" s="135" t="s">
        <v>170</v>
      </c>
      <c r="I11" s="96"/>
      <c r="L11" s="75" t="s">
        <v>108</v>
      </c>
      <c r="M11" s="77" t="s">
        <v>534</v>
      </c>
      <c r="N11" t="s">
        <v>572</v>
      </c>
      <c r="O11" s="103" t="s">
        <v>81</v>
      </c>
      <c r="P11" s="131" t="s">
        <v>573</v>
      </c>
      <c r="Q11" s="114" t="s">
        <v>560</v>
      </c>
      <c r="R11" s="84" t="s">
        <v>544</v>
      </c>
      <c r="S11" s="84"/>
      <c r="T11" s="77"/>
      <c r="V11" s="101"/>
    </row>
    <row r="12" spans="1:22" ht="14.25">
      <c r="A12" t="s">
        <v>40</v>
      </c>
      <c r="B12" s="103" t="s">
        <v>75</v>
      </c>
      <c r="D12" s="98" t="s">
        <v>34</v>
      </c>
      <c r="E12" s="98" t="s">
        <v>68</v>
      </c>
      <c r="F12" s="98">
        <v>74007</v>
      </c>
      <c r="G12" s="135" t="s">
        <v>171</v>
      </c>
      <c r="I12" s="96"/>
      <c r="R12" s="84" t="s">
        <v>545</v>
      </c>
      <c r="S12" s="77"/>
      <c r="T12" s="84"/>
      <c r="V12" s="101"/>
    </row>
    <row r="13" spans="1:22" ht="14.25">
      <c r="A13" t="s">
        <v>41</v>
      </c>
      <c r="B13" s="103" t="s">
        <v>583</v>
      </c>
      <c r="D13" s="94" t="s">
        <v>172</v>
      </c>
      <c r="E13" s="94" t="s">
        <v>173</v>
      </c>
      <c r="F13" s="94">
        <v>95006</v>
      </c>
      <c r="G13" s="135" t="s">
        <v>174</v>
      </c>
      <c r="I13" s="96"/>
      <c r="R13" s="84" t="s">
        <v>546</v>
      </c>
      <c r="T13" s="77"/>
      <c r="V13" s="101"/>
    </row>
    <row r="14" spans="1:22" ht="14.25">
      <c r="A14" t="s">
        <v>42</v>
      </c>
      <c r="B14" s="103" t="s">
        <v>77</v>
      </c>
      <c r="D14" s="94" t="s">
        <v>175</v>
      </c>
      <c r="E14" s="94" t="s">
        <v>176</v>
      </c>
      <c r="F14" s="94">
        <v>92002</v>
      </c>
      <c r="G14" s="135" t="s">
        <v>177</v>
      </c>
      <c r="I14" s="96"/>
      <c r="R14" s="84" t="s">
        <v>547</v>
      </c>
      <c r="S14" s="101"/>
      <c r="T14" s="101"/>
      <c r="V14" s="101"/>
    </row>
    <row r="15" spans="1:18" ht="14.25">
      <c r="A15" s="113" t="s">
        <v>276</v>
      </c>
      <c r="B15" s="113" t="s">
        <v>277</v>
      </c>
      <c r="D15" s="94" t="s">
        <v>178</v>
      </c>
      <c r="E15" s="94" t="s">
        <v>179</v>
      </c>
      <c r="F15" s="94">
        <v>91002</v>
      </c>
      <c r="G15" s="135" t="s">
        <v>180</v>
      </c>
      <c r="I15" s="96"/>
      <c r="R15" s="84" t="s">
        <v>548</v>
      </c>
    </row>
    <row r="16" spans="1:18" ht="14.25">
      <c r="A16" t="s">
        <v>43</v>
      </c>
      <c r="B16" s="103" t="s">
        <v>584</v>
      </c>
      <c r="D16" s="94" t="s">
        <v>181</v>
      </c>
      <c r="E16" s="94" t="s">
        <v>182</v>
      </c>
      <c r="F16" s="94">
        <v>13006</v>
      </c>
      <c r="G16" s="135" t="s">
        <v>183</v>
      </c>
      <c r="I16" s="96"/>
      <c r="R16" s="84" t="s">
        <v>549</v>
      </c>
    </row>
    <row r="17" spans="1:18" ht="14.25">
      <c r="A17" t="s">
        <v>44</v>
      </c>
      <c r="B17" s="103" t="s">
        <v>78</v>
      </c>
      <c r="D17" s="94" t="s">
        <v>184</v>
      </c>
      <c r="E17" s="94" t="s">
        <v>185</v>
      </c>
      <c r="F17" s="94">
        <v>13002</v>
      </c>
      <c r="G17" s="135" t="s">
        <v>186</v>
      </c>
      <c r="I17" s="96"/>
      <c r="R17" s="84" t="s">
        <v>550</v>
      </c>
    </row>
    <row r="18" spans="1:18" ht="14.25">
      <c r="A18" t="s">
        <v>45</v>
      </c>
      <c r="B18" s="103" t="s">
        <v>99</v>
      </c>
      <c r="D18" s="94" t="s">
        <v>187</v>
      </c>
      <c r="E18" s="94" t="s">
        <v>188</v>
      </c>
      <c r="F18" s="94">
        <v>89002</v>
      </c>
      <c r="G18" s="135" t="s">
        <v>189</v>
      </c>
      <c r="I18" s="96"/>
      <c r="R18" s="84" t="s">
        <v>551</v>
      </c>
    </row>
    <row r="19" spans="1:18" ht="14.25">
      <c r="A19" t="s">
        <v>46</v>
      </c>
      <c r="B19" s="103" t="s">
        <v>79</v>
      </c>
      <c r="D19" s="94" t="s">
        <v>190</v>
      </c>
      <c r="E19" s="94" t="s">
        <v>191</v>
      </c>
      <c r="F19" s="94">
        <v>84001</v>
      </c>
      <c r="G19" s="135" t="s">
        <v>192</v>
      </c>
      <c r="I19" s="96"/>
      <c r="R19" s="84" t="s">
        <v>552</v>
      </c>
    </row>
    <row r="20" spans="1:18" ht="14.25">
      <c r="A20" t="s">
        <v>47</v>
      </c>
      <c r="B20" s="103" t="s">
        <v>94</v>
      </c>
      <c r="D20" s="95" t="s">
        <v>193</v>
      </c>
      <c r="E20" s="95" t="s">
        <v>194</v>
      </c>
      <c r="F20" s="95">
        <v>84002</v>
      </c>
      <c r="G20" s="135" t="s">
        <v>195</v>
      </c>
      <c r="I20" s="96"/>
      <c r="R20" s="84" t="s">
        <v>553</v>
      </c>
    </row>
    <row r="21" spans="1:18" ht="14.25">
      <c r="A21" t="s">
        <v>56</v>
      </c>
      <c r="B21" s="103" t="s">
        <v>136</v>
      </c>
      <c r="D21" t="s">
        <v>518</v>
      </c>
      <c r="E21" s="101" t="s">
        <v>519</v>
      </c>
      <c r="F21" s="91">
        <v>84003</v>
      </c>
      <c r="G21" s="135" t="s">
        <v>196</v>
      </c>
      <c r="I21" s="96"/>
      <c r="R21" s="84" t="s">
        <v>554</v>
      </c>
    </row>
    <row r="22" spans="1:9" ht="14.25">
      <c r="A22" t="s">
        <v>48</v>
      </c>
      <c r="B22" s="103" t="s">
        <v>80</v>
      </c>
      <c r="D22" s="98" t="s">
        <v>1</v>
      </c>
      <c r="E22" s="98" t="s">
        <v>69</v>
      </c>
      <c r="F22" s="98">
        <v>90001</v>
      </c>
      <c r="G22" s="135" t="s">
        <v>199</v>
      </c>
      <c r="I22" s="96"/>
    </row>
    <row r="23" spans="1:9" ht="14.25">
      <c r="A23" t="s">
        <v>51</v>
      </c>
      <c r="B23" s="103" t="s">
        <v>82</v>
      </c>
      <c r="D23" s="98" t="s">
        <v>197</v>
      </c>
      <c r="E23" s="98" t="s">
        <v>198</v>
      </c>
      <c r="F23" s="98">
        <v>25002</v>
      </c>
      <c r="G23" s="135" t="s">
        <v>201</v>
      </c>
      <c r="I23" s="96"/>
    </row>
    <row r="24" spans="1:9" ht="14.25">
      <c r="A24" t="s">
        <v>49</v>
      </c>
      <c r="B24" s="103" t="s">
        <v>81</v>
      </c>
      <c r="D24" s="98" t="s">
        <v>128</v>
      </c>
      <c r="E24" s="98" t="s">
        <v>200</v>
      </c>
      <c r="F24" s="98">
        <v>25003</v>
      </c>
      <c r="G24" s="135" t="s">
        <v>204</v>
      </c>
      <c r="I24" s="96"/>
    </row>
    <row r="25" spans="1:9" ht="14.25">
      <c r="A25" t="s">
        <v>126</v>
      </c>
      <c r="B25" s="103" t="s">
        <v>127</v>
      </c>
      <c r="D25" s="94" t="s">
        <v>202</v>
      </c>
      <c r="E25" s="94" t="s">
        <v>203</v>
      </c>
      <c r="F25" s="94">
        <v>25001</v>
      </c>
      <c r="G25" s="135" t="s">
        <v>207</v>
      </c>
      <c r="I25" s="96"/>
    </row>
    <row r="26" spans="1:9" ht="14.25">
      <c r="A26" t="s">
        <v>50</v>
      </c>
      <c r="B26" s="103" t="s">
        <v>83</v>
      </c>
      <c r="D26" s="98" t="s">
        <v>205</v>
      </c>
      <c r="E26" s="98" t="s">
        <v>206</v>
      </c>
      <c r="F26" s="98">
        <v>63001</v>
      </c>
      <c r="G26" s="135" t="s">
        <v>210</v>
      </c>
      <c r="I26" s="96"/>
    </row>
    <row r="27" spans="1:9" ht="14.25">
      <c r="A27" t="s">
        <v>59</v>
      </c>
      <c r="B27" s="103" t="s">
        <v>84</v>
      </c>
      <c r="D27" s="98" t="s">
        <v>208</v>
      </c>
      <c r="E27" s="98" t="s">
        <v>209</v>
      </c>
      <c r="F27" s="98">
        <v>62001</v>
      </c>
      <c r="G27" s="135" t="s">
        <v>213</v>
      </c>
      <c r="I27" s="96"/>
    </row>
    <row r="28" spans="1:9" ht="14.25">
      <c r="A28" t="s">
        <v>109</v>
      </c>
      <c r="B28" s="103" t="s">
        <v>100</v>
      </c>
      <c r="D28" s="94" t="s">
        <v>211</v>
      </c>
      <c r="E28" s="94" t="s">
        <v>212</v>
      </c>
      <c r="F28" s="94">
        <v>31001</v>
      </c>
      <c r="G28" s="135" t="s">
        <v>214</v>
      </c>
      <c r="I28" s="96"/>
    </row>
    <row r="29" spans="1:9" ht="14.25">
      <c r="A29" t="s">
        <v>580</v>
      </c>
      <c r="B29" s="95" t="s">
        <v>582</v>
      </c>
      <c r="D29" s="94"/>
      <c r="E29" s="94"/>
      <c r="F29" s="94"/>
      <c r="G29" s="135"/>
      <c r="I29" s="96"/>
    </row>
    <row r="30" spans="1:9" ht="14.25">
      <c r="A30" t="s">
        <v>52</v>
      </c>
      <c r="B30" s="103" t="s">
        <v>85</v>
      </c>
      <c r="D30" s="98" t="s">
        <v>35</v>
      </c>
      <c r="E30" s="98" t="s">
        <v>70</v>
      </c>
      <c r="F30" s="98">
        <v>33001</v>
      </c>
      <c r="G30" s="135" t="s">
        <v>217</v>
      </c>
      <c r="I30" s="96"/>
    </row>
    <row r="31" spans="1:9" ht="14.25">
      <c r="A31" s="112" t="s">
        <v>426</v>
      </c>
      <c r="B31" s="112" t="s">
        <v>427</v>
      </c>
      <c r="D31" s="98" t="s">
        <v>215</v>
      </c>
      <c r="E31" s="98" t="s">
        <v>216</v>
      </c>
      <c r="F31" s="98">
        <v>92001</v>
      </c>
      <c r="G31" s="135" t="s">
        <v>218</v>
      </c>
      <c r="I31" s="96"/>
    </row>
    <row r="32" spans="1:9" ht="14.25">
      <c r="A32" t="s">
        <v>54</v>
      </c>
      <c r="B32" s="103" t="s">
        <v>86</v>
      </c>
      <c r="D32" s="98" t="s">
        <v>36</v>
      </c>
      <c r="E32" s="98" t="s">
        <v>71</v>
      </c>
      <c r="F32" s="98">
        <v>29001</v>
      </c>
      <c r="G32" s="135" t="s">
        <v>221</v>
      </c>
      <c r="I32" s="96"/>
    </row>
    <row r="33" spans="1:9" ht="14.25">
      <c r="A33" t="s">
        <v>53</v>
      </c>
      <c r="B33" s="103" t="s">
        <v>112</v>
      </c>
      <c r="D33" s="94" t="s">
        <v>219</v>
      </c>
      <c r="E33" s="94" t="s">
        <v>220</v>
      </c>
      <c r="F33" s="94">
        <v>5004</v>
      </c>
      <c r="G33" s="135" t="s">
        <v>224</v>
      </c>
      <c r="I33" s="96"/>
    </row>
    <row r="34" spans="1:9" ht="14.25">
      <c r="A34" t="s">
        <v>55</v>
      </c>
      <c r="B34" s="103" t="s">
        <v>87</v>
      </c>
      <c r="D34" s="94" t="s">
        <v>222</v>
      </c>
      <c r="E34" s="94" t="s">
        <v>223</v>
      </c>
      <c r="F34" s="94">
        <v>5003</v>
      </c>
      <c r="G34" s="135" t="s">
        <v>225</v>
      </c>
      <c r="I34" s="96"/>
    </row>
    <row r="35" spans="1:9" ht="14.25">
      <c r="A35" t="s">
        <v>62</v>
      </c>
      <c r="B35" s="103" t="s">
        <v>88</v>
      </c>
      <c r="D35" s="98" t="s">
        <v>37</v>
      </c>
      <c r="E35" s="98" t="s">
        <v>72</v>
      </c>
      <c r="F35" s="98">
        <v>19001</v>
      </c>
      <c r="G35" s="135" t="s">
        <v>228</v>
      </c>
      <c r="I35" s="96"/>
    </row>
    <row r="36" spans="1:9" ht="14.25">
      <c r="A36" t="s">
        <v>124</v>
      </c>
      <c r="B36" s="103" t="s">
        <v>125</v>
      </c>
      <c r="D36" s="94" t="s">
        <v>226</v>
      </c>
      <c r="E36" s="94" t="s">
        <v>227</v>
      </c>
      <c r="F36" s="94">
        <v>14001</v>
      </c>
      <c r="G36" s="135" t="s">
        <v>231</v>
      </c>
      <c r="I36" s="96"/>
    </row>
    <row r="37" spans="1:9" ht="14.25">
      <c r="A37" t="s">
        <v>90</v>
      </c>
      <c r="B37" s="103" t="s">
        <v>91</v>
      </c>
      <c r="D37" s="94" t="s">
        <v>229</v>
      </c>
      <c r="E37" s="94" t="s">
        <v>230</v>
      </c>
      <c r="F37" s="94">
        <v>6002</v>
      </c>
      <c r="G37" s="135" t="s">
        <v>232</v>
      </c>
      <c r="I37" s="96"/>
    </row>
    <row r="38" spans="1:9" ht="14.25">
      <c r="A38" t="s">
        <v>57</v>
      </c>
      <c r="B38" s="103" t="s">
        <v>92</v>
      </c>
      <c r="D38" s="98" t="s">
        <v>38</v>
      </c>
      <c r="E38" s="98" t="s">
        <v>73</v>
      </c>
      <c r="F38" s="98">
        <v>81001</v>
      </c>
      <c r="G38" s="135" t="s">
        <v>235</v>
      </c>
      <c r="I38" s="96"/>
    </row>
    <row r="39" spans="1:9" ht="14.25">
      <c r="A39" t="s">
        <v>122</v>
      </c>
      <c r="B39" s="103" t="s">
        <v>123</v>
      </c>
      <c r="D39" s="94" t="s">
        <v>233</v>
      </c>
      <c r="E39" s="94" t="s">
        <v>234</v>
      </c>
      <c r="F39" s="94">
        <v>81002</v>
      </c>
      <c r="G39" s="135" t="s">
        <v>238</v>
      </c>
      <c r="I39" s="96"/>
    </row>
    <row r="40" spans="1:9" ht="14.25">
      <c r="A40" t="s">
        <v>58</v>
      </c>
      <c r="B40" s="103" t="s">
        <v>93</v>
      </c>
      <c r="D40" s="94" t="s">
        <v>236</v>
      </c>
      <c r="E40" s="94" t="s">
        <v>237</v>
      </c>
      <c r="F40" s="94">
        <v>30002</v>
      </c>
      <c r="G40" s="135" t="s">
        <v>239</v>
      </c>
      <c r="I40" s="96"/>
    </row>
    <row r="41" spans="1:9" ht="14.25">
      <c r="A41" t="s">
        <v>118</v>
      </c>
      <c r="B41" s="103" t="s">
        <v>119</v>
      </c>
      <c r="D41" s="98" t="s">
        <v>39</v>
      </c>
      <c r="E41" s="98" t="s">
        <v>74</v>
      </c>
      <c r="F41" s="98">
        <v>95001</v>
      </c>
      <c r="G41" s="135" t="s">
        <v>240</v>
      </c>
      <c r="I41" s="96"/>
    </row>
    <row r="42" spans="1:9" ht="14.25">
      <c r="A42" t="s">
        <v>101</v>
      </c>
      <c r="B42" s="103" t="s">
        <v>102</v>
      </c>
      <c r="D42" s="98" t="s">
        <v>40</v>
      </c>
      <c r="E42" s="98" t="s">
        <v>75</v>
      </c>
      <c r="F42" s="98">
        <v>51001</v>
      </c>
      <c r="G42" s="135" t="s">
        <v>243</v>
      </c>
      <c r="I42" s="96"/>
    </row>
    <row r="43" spans="1:9" ht="14.25">
      <c r="A43" t="s">
        <v>104</v>
      </c>
      <c r="B43" s="103" t="s">
        <v>120</v>
      </c>
      <c r="D43" s="98" t="s">
        <v>241</v>
      </c>
      <c r="E43" s="98" t="s">
        <v>242</v>
      </c>
      <c r="F43" s="98">
        <v>73003</v>
      </c>
      <c r="G43" s="135" t="s">
        <v>246</v>
      </c>
      <c r="I43" s="96"/>
    </row>
    <row r="44" spans="4:9" ht="14.25">
      <c r="D44" s="94" t="s">
        <v>244</v>
      </c>
      <c r="E44" s="94" t="s">
        <v>245</v>
      </c>
      <c r="F44" s="94">
        <v>73005</v>
      </c>
      <c r="G44" s="135" t="s">
        <v>249</v>
      </c>
      <c r="I44" s="96"/>
    </row>
    <row r="45" spans="4:9" ht="14.25">
      <c r="D45" s="94" t="s">
        <v>247</v>
      </c>
      <c r="E45" s="94" t="s">
        <v>248</v>
      </c>
      <c r="F45" s="94">
        <v>74001</v>
      </c>
      <c r="G45" s="135" t="s">
        <v>252</v>
      </c>
      <c r="I45" s="96"/>
    </row>
    <row r="46" spans="4:9" ht="14.25">
      <c r="D46" s="94" t="s">
        <v>250</v>
      </c>
      <c r="E46" s="94" t="s">
        <v>251</v>
      </c>
      <c r="F46" s="94">
        <v>94002</v>
      </c>
      <c r="G46" s="135" t="s">
        <v>255</v>
      </c>
      <c r="I46" s="96"/>
    </row>
    <row r="47" spans="4:9" ht="14.25">
      <c r="D47" s="98" t="s">
        <v>253</v>
      </c>
      <c r="E47" s="98" t="s">
        <v>254</v>
      </c>
      <c r="F47" s="98">
        <v>8001</v>
      </c>
      <c r="G47" s="135" t="s">
        <v>258</v>
      </c>
      <c r="I47" s="96"/>
    </row>
    <row r="48" spans="4:9" ht="14.25">
      <c r="D48" s="94" t="s">
        <v>256</v>
      </c>
      <c r="E48" s="94" t="s">
        <v>257</v>
      </c>
      <c r="F48" s="94">
        <v>86002</v>
      </c>
      <c r="G48" s="135" t="s">
        <v>261</v>
      </c>
      <c r="I48" s="96"/>
    </row>
    <row r="49" spans="4:9" ht="14.25">
      <c r="D49" s="95" t="s">
        <v>259</v>
      </c>
      <c r="E49" s="95" t="s">
        <v>260</v>
      </c>
      <c r="F49" s="95">
        <v>50001</v>
      </c>
      <c r="G49" s="135" t="s">
        <v>262</v>
      </c>
      <c r="I49" s="96"/>
    </row>
    <row r="50" spans="4:9" ht="14.25">
      <c r="D50" s="98" t="s">
        <v>41</v>
      </c>
      <c r="E50" s="98" t="s">
        <v>76</v>
      </c>
      <c r="F50" s="98">
        <v>49003</v>
      </c>
      <c r="G50" s="135" t="s">
        <v>263</v>
      </c>
      <c r="I50" s="96"/>
    </row>
    <row r="51" spans="4:9" ht="14.25">
      <c r="D51" s="98" t="s">
        <v>42</v>
      </c>
      <c r="E51" s="98" t="s">
        <v>77</v>
      </c>
      <c r="F51" s="98">
        <v>63004</v>
      </c>
      <c r="G51" s="135" t="s">
        <v>266</v>
      </c>
      <c r="I51" s="96"/>
    </row>
    <row r="52" spans="4:9" ht="14.25">
      <c r="D52" s="94" t="s">
        <v>264</v>
      </c>
      <c r="E52" s="94" t="s">
        <v>265</v>
      </c>
      <c r="F52" s="94">
        <v>16002</v>
      </c>
      <c r="G52" s="135" t="s">
        <v>269</v>
      </c>
      <c r="I52" s="96"/>
    </row>
    <row r="53" spans="4:9" ht="14.25">
      <c r="D53" s="98" t="s">
        <v>267</v>
      </c>
      <c r="E53" s="98" t="s">
        <v>268</v>
      </c>
      <c r="F53" s="98">
        <v>92005</v>
      </c>
      <c r="G53" s="135" t="s">
        <v>272</v>
      </c>
      <c r="I53" s="96"/>
    </row>
    <row r="54" spans="4:9" ht="14.25">
      <c r="D54" s="94" t="s">
        <v>270</v>
      </c>
      <c r="E54" s="94" t="s">
        <v>271</v>
      </c>
      <c r="F54" s="94">
        <v>60001</v>
      </c>
      <c r="G54" s="135" t="s">
        <v>275</v>
      </c>
      <c r="I54" s="96"/>
    </row>
    <row r="55" spans="4:9" ht="14.25">
      <c r="D55" s="94" t="s">
        <v>273</v>
      </c>
      <c r="E55" s="94" t="s">
        <v>274</v>
      </c>
      <c r="F55" s="94">
        <v>92003</v>
      </c>
      <c r="G55" s="135" t="s">
        <v>278</v>
      </c>
      <c r="I55" s="96"/>
    </row>
    <row r="56" spans="4:9" ht="14.25">
      <c r="D56" s="95" t="s">
        <v>276</v>
      </c>
      <c r="E56" s="95" t="s">
        <v>277</v>
      </c>
      <c r="F56" s="95">
        <v>73004</v>
      </c>
      <c r="G56" s="135" t="s">
        <v>281</v>
      </c>
      <c r="I56" s="96"/>
    </row>
    <row r="57" spans="4:9" ht="14.25">
      <c r="D57" s="94" t="s">
        <v>279</v>
      </c>
      <c r="E57" s="94" t="s">
        <v>280</v>
      </c>
      <c r="F57" s="94">
        <v>77001</v>
      </c>
      <c r="G57" s="135" t="s">
        <v>284</v>
      </c>
      <c r="I57" s="96"/>
    </row>
    <row r="58" spans="4:9" ht="14.25">
      <c r="D58" s="94" t="s">
        <v>282</v>
      </c>
      <c r="E58" s="94" t="s">
        <v>283</v>
      </c>
      <c r="F58" s="94">
        <v>95003</v>
      </c>
      <c r="G58" s="135" t="s">
        <v>285</v>
      </c>
      <c r="I58" s="96"/>
    </row>
    <row r="59" spans="4:9" ht="14.25">
      <c r="D59" s="98" t="s">
        <v>43</v>
      </c>
      <c r="E59" s="98" t="s">
        <v>98</v>
      </c>
      <c r="F59" s="98">
        <v>21002</v>
      </c>
      <c r="G59" s="135" t="s">
        <v>288</v>
      </c>
      <c r="I59" s="96"/>
    </row>
    <row r="60" spans="4:9" ht="14.25">
      <c r="D60" s="94" t="s">
        <v>286</v>
      </c>
      <c r="E60" s="94" t="s">
        <v>287</v>
      </c>
      <c r="F60" s="94">
        <v>59002</v>
      </c>
      <c r="G60" s="135" t="s">
        <v>291</v>
      </c>
      <c r="I60" s="96"/>
    </row>
    <row r="61" spans="4:9" ht="14.25">
      <c r="D61" s="94" t="s">
        <v>289</v>
      </c>
      <c r="E61" s="94" t="s">
        <v>290</v>
      </c>
      <c r="F61" s="94">
        <v>38005</v>
      </c>
      <c r="G61" s="135" t="s">
        <v>292</v>
      </c>
      <c r="I61" s="96"/>
    </row>
    <row r="62" spans="4:9" ht="14.25">
      <c r="D62" s="98" t="s">
        <v>44</v>
      </c>
      <c r="E62" s="98" t="s">
        <v>78</v>
      </c>
      <c r="F62" s="98">
        <v>88001</v>
      </c>
      <c r="G62" s="135" t="s">
        <v>293</v>
      </c>
      <c r="I62" s="96"/>
    </row>
    <row r="63" spans="4:9" ht="14.25">
      <c r="D63" s="98" t="s">
        <v>45</v>
      </c>
      <c r="E63" s="98" t="s">
        <v>99</v>
      </c>
      <c r="F63" s="98">
        <v>91005</v>
      </c>
      <c r="G63" s="135" t="s">
        <v>296</v>
      </c>
      <c r="I63" s="96"/>
    </row>
    <row r="64" spans="4:9" ht="14.25">
      <c r="D64" s="94" t="s">
        <v>294</v>
      </c>
      <c r="E64" s="94" t="s">
        <v>295</v>
      </c>
      <c r="F64" s="94">
        <v>66001</v>
      </c>
      <c r="G64" s="135" t="s">
        <v>297</v>
      </c>
      <c r="I64" s="96"/>
    </row>
    <row r="65" spans="4:9" ht="14.25">
      <c r="D65" s="98" t="s">
        <v>46</v>
      </c>
      <c r="E65" s="98" t="s">
        <v>79</v>
      </c>
      <c r="F65" s="98">
        <v>94004</v>
      </c>
      <c r="G65" s="135" t="s">
        <v>299</v>
      </c>
      <c r="I65" s="96"/>
    </row>
    <row r="66" spans="4:9" ht="14.25">
      <c r="D66" s="98" t="s">
        <v>47</v>
      </c>
      <c r="E66" s="98" t="s">
        <v>298</v>
      </c>
      <c r="F66" s="98">
        <v>95004</v>
      </c>
      <c r="G66" s="135" t="s">
        <v>301</v>
      </c>
      <c r="I66" s="96"/>
    </row>
    <row r="67" spans="4:9" ht="14.25">
      <c r="D67" s="94" t="s">
        <v>284</v>
      </c>
      <c r="E67" s="94" t="s">
        <v>300</v>
      </c>
      <c r="F67" s="94">
        <v>5001</v>
      </c>
      <c r="G67" s="135" t="s">
        <v>304</v>
      </c>
      <c r="I67" s="96"/>
    </row>
    <row r="68" spans="4:9" ht="14.25">
      <c r="D68" s="94" t="s">
        <v>302</v>
      </c>
      <c r="E68" s="94" t="s">
        <v>303</v>
      </c>
      <c r="F68" s="94">
        <v>95005</v>
      </c>
      <c r="G68" s="135" t="s">
        <v>307</v>
      </c>
      <c r="I68" s="96"/>
    </row>
    <row r="69" spans="4:9" ht="14.25">
      <c r="D69" s="94" t="s">
        <v>305</v>
      </c>
      <c r="E69" s="94" t="s">
        <v>306</v>
      </c>
      <c r="F69" s="94">
        <v>38001</v>
      </c>
      <c r="G69" s="135" t="s">
        <v>310</v>
      </c>
      <c r="I69" s="96"/>
    </row>
    <row r="70" spans="4:9" ht="14.25">
      <c r="D70" s="94" t="s">
        <v>308</v>
      </c>
      <c r="E70" s="94" t="s">
        <v>309</v>
      </c>
      <c r="F70" s="94">
        <v>38003</v>
      </c>
      <c r="G70" s="135" t="s">
        <v>313</v>
      </c>
      <c r="I70" s="96"/>
    </row>
    <row r="71" spans="4:9" ht="14.25">
      <c r="D71" s="98" t="s">
        <v>311</v>
      </c>
      <c r="E71" s="98" t="s">
        <v>312</v>
      </c>
      <c r="F71" s="98">
        <v>38004</v>
      </c>
      <c r="G71" s="135" t="s">
        <v>316</v>
      </c>
      <c r="I71" s="96"/>
    </row>
    <row r="72" spans="4:9" ht="14.25">
      <c r="D72" s="94" t="s">
        <v>314</v>
      </c>
      <c r="E72" s="94" t="s">
        <v>315</v>
      </c>
      <c r="F72" s="94">
        <v>74008</v>
      </c>
      <c r="G72" s="135" t="s">
        <v>319</v>
      </c>
      <c r="I72" s="96"/>
    </row>
    <row r="73" spans="4:9" ht="14.25">
      <c r="D73" s="94" t="s">
        <v>317</v>
      </c>
      <c r="E73" s="94" t="s">
        <v>318</v>
      </c>
      <c r="F73" s="94">
        <v>85001</v>
      </c>
      <c r="G73" s="135" t="s">
        <v>322</v>
      </c>
      <c r="I73" s="96"/>
    </row>
    <row r="74" spans="4:9" ht="14.25">
      <c r="D74" s="94" t="s">
        <v>320</v>
      </c>
      <c r="E74" s="94" t="s">
        <v>321</v>
      </c>
      <c r="F74" s="94">
        <v>56003</v>
      </c>
      <c r="G74" s="135" t="s">
        <v>325</v>
      </c>
      <c r="I74" s="96"/>
    </row>
    <row r="75" spans="4:9" ht="14.25">
      <c r="D75" s="94" t="s">
        <v>323</v>
      </c>
      <c r="E75" s="94" t="s">
        <v>324</v>
      </c>
      <c r="F75" s="94">
        <v>22001</v>
      </c>
      <c r="G75" s="135" t="s">
        <v>328</v>
      </c>
      <c r="I75" s="96"/>
    </row>
    <row r="76" spans="4:9" ht="14.25">
      <c r="D76" s="94" t="s">
        <v>326</v>
      </c>
      <c r="E76" s="94" t="s">
        <v>327</v>
      </c>
      <c r="F76" s="94">
        <v>76003</v>
      </c>
      <c r="G76" s="135" t="s">
        <v>329</v>
      </c>
      <c r="I76" s="96"/>
    </row>
    <row r="77" spans="4:9" ht="14.25">
      <c r="D77" s="98" t="s">
        <v>48</v>
      </c>
      <c r="E77" s="98" t="s">
        <v>80</v>
      </c>
      <c r="F77" s="98">
        <v>76004</v>
      </c>
      <c r="G77" s="135" t="s">
        <v>332</v>
      </c>
      <c r="I77" s="96"/>
    </row>
    <row r="78" spans="4:9" ht="14.25">
      <c r="D78" s="95" t="s">
        <v>330</v>
      </c>
      <c r="E78" s="95" t="s">
        <v>331</v>
      </c>
      <c r="F78" s="95">
        <v>72001</v>
      </c>
      <c r="G78" s="135" t="s">
        <v>335</v>
      </c>
      <c r="I78" s="96"/>
    </row>
    <row r="79" spans="4:9" ht="14.25">
      <c r="D79" s="94" t="s">
        <v>333</v>
      </c>
      <c r="E79" s="94" t="s">
        <v>334</v>
      </c>
      <c r="F79" s="94">
        <v>94003</v>
      </c>
      <c r="G79" s="135" t="s">
        <v>338</v>
      </c>
      <c r="I79" s="96"/>
    </row>
    <row r="80" spans="4:9" ht="14.25">
      <c r="D80" s="94" t="s">
        <v>336</v>
      </c>
      <c r="E80" s="94" t="s">
        <v>337</v>
      </c>
      <c r="F80" s="94">
        <v>78001</v>
      </c>
      <c r="G80" s="135" t="s">
        <v>341</v>
      </c>
      <c r="I80" s="96"/>
    </row>
    <row r="81" spans="4:9" ht="14.25">
      <c r="D81" s="94" t="s">
        <v>339</v>
      </c>
      <c r="E81" s="94" t="s">
        <v>340</v>
      </c>
      <c r="F81" s="94">
        <v>5011</v>
      </c>
      <c r="G81" s="135" t="s">
        <v>342</v>
      </c>
      <c r="I81" s="96"/>
    </row>
    <row r="82" spans="4:9" ht="14.25">
      <c r="D82" s="98" t="s">
        <v>49</v>
      </c>
      <c r="E82" s="98" t="s">
        <v>81</v>
      </c>
      <c r="F82" s="98">
        <v>87001</v>
      </c>
      <c r="G82" s="135" t="s">
        <v>343</v>
      </c>
      <c r="I82" s="96"/>
    </row>
    <row r="83" spans="4:9" ht="14.25">
      <c r="D83" s="98" t="s">
        <v>126</v>
      </c>
      <c r="E83" s="98" t="s">
        <v>127</v>
      </c>
      <c r="F83" s="98">
        <v>27001</v>
      </c>
      <c r="G83" s="135" t="s">
        <v>346</v>
      </c>
      <c r="I83" s="96"/>
    </row>
    <row r="84" spans="4:9" ht="14.25">
      <c r="D84" s="94" t="s">
        <v>344</v>
      </c>
      <c r="E84" s="94" t="s">
        <v>345</v>
      </c>
      <c r="F84" s="94">
        <v>69004</v>
      </c>
      <c r="G84" s="135" t="s">
        <v>349</v>
      </c>
      <c r="I84" s="96"/>
    </row>
    <row r="85" spans="4:9" ht="14.25">
      <c r="D85" s="94" t="s">
        <v>347</v>
      </c>
      <c r="E85" s="94" t="s">
        <v>348</v>
      </c>
      <c r="F85" s="94">
        <v>69003</v>
      </c>
      <c r="G85" s="135" t="s">
        <v>350</v>
      </c>
      <c r="I85" s="96"/>
    </row>
    <row r="86" spans="4:9" ht="14.25">
      <c r="D86" s="98" t="s">
        <v>51</v>
      </c>
      <c r="E86" s="98" t="s">
        <v>82</v>
      </c>
      <c r="F86" s="98">
        <v>69007</v>
      </c>
      <c r="G86" s="135" t="s">
        <v>353</v>
      </c>
      <c r="I86" s="96"/>
    </row>
    <row r="87" spans="4:9" ht="14.25">
      <c r="D87" s="94" t="s">
        <v>351</v>
      </c>
      <c r="E87" s="94" t="s">
        <v>352</v>
      </c>
      <c r="F87" s="94">
        <v>69005</v>
      </c>
      <c r="G87" s="135" t="s">
        <v>355</v>
      </c>
      <c r="I87" s="96"/>
    </row>
    <row r="88" spans="4:9" ht="14.25">
      <c r="D88" s="98" t="s">
        <v>50</v>
      </c>
      <c r="E88" s="98" t="s">
        <v>354</v>
      </c>
      <c r="F88" s="98">
        <v>69001</v>
      </c>
      <c r="G88" s="135" t="s">
        <v>358</v>
      </c>
      <c r="I88" s="96"/>
    </row>
    <row r="89" spans="4:9" ht="14.25">
      <c r="D89" s="94" t="s">
        <v>356</v>
      </c>
      <c r="E89" s="94" t="s">
        <v>357</v>
      </c>
      <c r="F89" s="94">
        <v>78002</v>
      </c>
      <c r="G89" s="135" t="s">
        <v>361</v>
      </c>
      <c r="I89" s="96"/>
    </row>
    <row r="90" spans="4:9" ht="14.25">
      <c r="D90" s="98" t="s">
        <v>359</v>
      </c>
      <c r="E90" s="98" t="s">
        <v>360</v>
      </c>
      <c r="F90" s="98">
        <v>13001</v>
      </c>
      <c r="G90" s="135" t="s">
        <v>364</v>
      </c>
      <c r="I90" s="96"/>
    </row>
    <row r="91" spans="4:9" ht="14.25">
      <c r="D91" s="94" t="s">
        <v>362</v>
      </c>
      <c r="E91" s="94" t="s">
        <v>363</v>
      </c>
      <c r="F91" s="94">
        <v>74003</v>
      </c>
      <c r="G91" s="135" t="s">
        <v>367</v>
      </c>
      <c r="I91" s="96"/>
    </row>
    <row r="92" spans="4:9" ht="14.25">
      <c r="D92" s="94" t="s">
        <v>365</v>
      </c>
      <c r="E92" s="94" t="s">
        <v>366</v>
      </c>
      <c r="F92" s="94">
        <v>73008</v>
      </c>
      <c r="G92" s="135" t="s">
        <v>370</v>
      </c>
      <c r="I92" s="96"/>
    </row>
    <row r="93" spans="4:9" ht="14.25">
      <c r="D93" s="98" t="s">
        <v>368</v>
      </c>
      <c r="E93" s="98" t="s">
        <v>369</v>
      </c>
      <c r="F93" s="98">
        <v>92008</v>
      </c>
      <c r="G93" s="135" t="s">
        <v>371</v>
      </c>
      <c r="I93" s="96"/>
    </row>
    <row r="94" spans="4:9" ht="14.25">
      <c r="D94" s="98" t="s">
        <v>59</v>
      </c>
      <c r="E94" s="98" t="s">
        <v>84</v>
      </c>
      <c r="F94" s="98">
        <v>92004</v>
      </c>
      <c r="G94" s="135" t="s">
        <v>374</v>
      </c>
      <c r="I94" s="96"/>
    </row>
    <row r="95" spans="4:9" ht="14.25">
      <c r="D95" s="94" t="s">
        <v>372</v>
      </c>
      <c r="E95" s="94" t="s">
        <v>373</v>
      </c>
      <c r="F95" s="94">
        <v>89001</v>
      </c>
      <c r="G95" s="135" t="s">
        <v>377</v>
      </c>
      <c r="I95" s="96"/>
    </row>
    <row r="96" spans="4:9" ht="14.25">
      <c r="D96" s="98" t="s">
        <v>375</v>
      </c>
      <c r="E96" s="98" t="s">
        <v>376</v>
      </c>
      <c r="F96" s="98">
        <v>34001</v>
      </c>
      <c r="G96" s="135" t="s">
        <v>380</v>
      </c>
      <c r="I96" s="96"/>
    </row>
    <row r="97" spans="4:9" ht="14.25">
      <c r="D97" s="94" t="s">
        <v>378</v>
      </c>
      <c r="E97" s="94" t="s">
        <v>379</v>
      </c>
      <c r="F97" s="94">
        <v>34008</v>
      </c>
      <c r="G97" s="135" t="s">
        <v>382</v>
      </c>
      <c r="I97" s="96"/>
    </row>
    <row r="98" spans="4:9" ht="14.25">
      <c r="D98" s="98" t="s">
        <v>109</v>
      </c>
      <c r="E98" s="98" t="s">
        <v>381</v>
      </c>
      <c r="F98" s="98">
        <v>74016</v>
      </c>
      <c r="G98" s="135" t="s">
        <v>385</v>
      </c>
      <c r="I98" s="96"/>
    </row>
    <row r="99" spans="4:9" ht="14.25">
      <c r="D99" s="94" t="s">
        <v>383</v>
      </c>
      <c r="E99" s="94" t="s">
        <v>384</v>
      </c>
      <c r="F99" s="94">
        <v>74006</v>
      </c>
      <c r="G99" s="135" t="s">
        <v>388</v>
      </c>
      <c r="I99" s="96"/>
    </row>
    <row r="100" spans="4:9" ht="14.25">
      <c r="D100" s="95" t="s">
        <v>580</v>
      </c>
      <c r="E100" s="95" t="s">
        <v>581</v>
      </c>
      <c r="F100" s="91">
        <v>34000</v>
      </c>
      <c r="G100" s="95" t="s">
        <v>335</v>
      </c>
      <c r="I100" s="96"/>
    </row>
    <row r="101" spans="4:9" ht="14.25">
      <c r="D101" s="98" t="s">
        <v>386</v>
      </c>
      <c r="E101" s="98" t="s">
        <v>387</v>
      </c>
      <c r="F101" s="98">
        <v>54001</v>
      </c>
      <c r="G101" s="135" t="s">
        <v>391</v>
      </c>
      <c r="I101" s="96"/>
    </row>
    <row r="102" spans="4:9" ht="14.25">
      <c r="D102" s="98" t="s">
        <v>389</v>
      </c>
      <c r="E102" s="98" t="s">
        <v>390</v>
      </c>
      <c r="F102" s="98">
        <v>44001</v>
      </c>
      <c r="G102" s="135" t="s">
        <v>394</v>
      </c>
      <c r="I102" s="96"/>
    </row>
    <row r="103" spans="4:9" ht="14.25">
      <c r="D103" s="94" t="s">
        <v>392</v>
      </c>
      <c r="E103" s="94" t="s">
        <v>393</v>
      </c>
      <c r="F103" s="94">
        <v>44002</v>
      </c>
      <c r="G103" s="135" t="s">
        <v>397</v>
      </c>
      <c r="I103" s="96"/>
    </row>
    <row r="104" spans="4:9" ht="14.25">
      <c r="D104" s="95" t="s">
        <v>395</v>
      </c>
      <c r="E104" s="95" t="s">
        <v>396</v>
      </c>
      <c r="F104" s="95">
        <v>11001</v>
      </c>
      <c r="G104" s="135" t="s">
        <v>400</v>
      </c>
      <c r="I104" s="96"/>
    </row>
    <row r="105" spans="4:9" ht="14.25">
      <c r="D105" s="94" t="s">
        <v>398</v>
      </c>
      <c r="E105" s="94" t="s">
        <v>399</v>
      </c>
      <c r="F105" s="94">
        <v>93002</v>
      </c>
      <c r="G105" s="135" t="s">
        <v>403</v>
      </c>
      <c r="I105" s="96"/>
    </row>
    <row r="106" spans="4:9" ht="14.25">
      <c r="D106" s="95" t="s">
        <v>401</v>
      </c>
      <c r="E106" s="95" t="s">
        <v>402</v>
      </c>
      <c r="F106" s="95">
        <v>6004</v>
      </c>
      <c r="G106" s="135" t="s">
        <v>406</v>
      </c>
      <c r="I106" s="96"/>
    </row>
    <row r="107" spans="4:9" ht="14.25">
      <c r="D107" s="95" t="s">
        <v>404</v>
      </c>
      <c r="E107" s="95" t="s">
        <v>405</v>
      </c>
      <c r="F107" s="95">
        <v>6003</v>
      </c>
      <c r="G107" s="135" t="s">
        <v>409</v>
      </c>
      <c r="I107" s="96"/>
    </row>
    <row r="108" spans="4:9" ht="14.25">
      <c r="D108" s="94" t="s">
        <v>407</v>
      </c>
      <c r="E108" s="94" t="s">
        <v>408</v>
      </c>
      <c r="F108" s="94">
        <v>6001</v>
      </c>
      <c r="G108" s="135" t="s">
        <v>412</v>
      </c>
      <c r="I108" s="96"/>
    </row>
    <row r="109" spans="4:9" ht="14.25">
      <c r="D109" s="94" t="s">
        <v>410</v>
      </c>
      <c r="E109" s="94" t="s">
        <v>411</v>
      </c>
      <c r="F109" s="94">
        <v>30001</v>
      </c>
      <c r="G109" s="135" t="s">
        <v>415</v>
      </c>
      <c r="I109" s="96"/>
    </row>
    <row r="110" spans="4:9" ht="14.25">
      <c r="D110" s="94" t="s">
        <v>413</v>
      </c>
      <c r="E110" s="94" t="s">
        <v>414</v>
      </c>
      <c r="F110" s="94">
        <v>79002</v>
      </c>
      <c r="G110" s="135" t="s">
        <v>418</v>
      </c>
      <c r="I110" s="96"/>
    </row>
    <row r="111" spans="4:9" ht="14.25">
      <c r="D111" s="94" t="s">
        <v>416</v>
      </c>
      <c r="E111" s="94" t="s">
        <v>417</v>
      </c>
      <c r="F111" s="94">
        <v>79001</v>
      </c>
      <c r="G111" s="135" t="s">
        <v>419</v>
      </c>
      <c r="I111" s="96"/>
    </row>
    <row r="112" spans="4:9" ht="14.25">
      <c r="D112" s="98" t="s">
        <v>52</v>
      </c>
      <c r="E112" s="98" t="s">
        <v>85</v>
      </c>
      <c r="F112" s="98">
        <v>45003</v>
      </c>
      <c r="G112" s="135" t="s">
        <v>422</v>
      </c>
      <c r="I112" s="96"/>
    </row>
    <row r="113" spans="4:9" ht="14.25">
      <c r="D113" s="98" t="s">
        <v>420</v>
      </c>
      <c r="E113" s="98" t="s">
        <v>421</v>
      </c>
      <c r="F113" s="98">
        <v>75001</v>
      </c>
      <c r="G113" s="135" t="s">
        <v>425</v>
      </c>
      <c r="I113" s="96"/>
    </row>
    <row r="114" spans="4:9" ht="14.25">
      <c r="D114" s="98" t="s">
        <v>423</v>
      </c>
      <c r="E114" s="98" t="s">
        <v>424</v>
      </c>
      <c r="F114" s="98">
        <v>75007</v>
      </c>
      <c r="G114" s="135" t="s">
        <v>428</v>
      </c>
      <c r="I114" s="96"/>
    </row>
    <row r="115" spans="4:9" ht="14.25">
      <c r="D115" s="98" t="s">
        <v>426</v>
      </c>
      <c r="E115" s="98" t="s">
        <v>427</v>
      </c>
      <c r="F115" s="98">
        <v>75004</v>
      </c>
      <c r="G115" s="135" t="s">
        <v>431</v>
      </c>
      <c r="I115" s="96"/>
    </row>
    <row r="116" spans="4:9" ht="14.25">
      <c r="D116" s="98" t="s">
        <v>429</v>
      </c>
      <c r="E116" s="98" t="s">
        <v>430</v>
      </c>
      <c r="F116" s="98">
        <v>75006</v>
      </c>
      <c r="G116" s="135" t="s">
        <v>434</v>
      </c>
      <c r="I116" s="96"/>
    </row>
    <row r="117" spans="4:9" ht="14.25">
      <c r="D117" s="95" t="s">
        <v>432</v>
      </c>
      <c r="E117" s="95" t="s">
        <v>433</v>
      </c>
      <c r="F117" s="95">
        <v>75003</v>
      </c>
      <c r="G117" s="135" t="s">
        <v>436</v>
      </c>
      <c r="I117" s="96"/>
    </row>
    <row r="118" spans="4:9" ht="14.25">
      <c r="D118" s="98" t="s">
        <v>361</v>
      </c>
      <c r="E118" s="98" t="s">
        <v>435</v>
      </c>
      <c r="F118" s="98">
        <v>64003</v>
      </c>
      <c r="G118" s="135" t="s">
        <v>439</v>
      </c>
      <c r="I118" s="96"/>
    </row>
    <row r="119" spans="4:9" ht="14.25">
      <c r="D119" s="94" t="s">
        <v>437</v>
      </c>
      <c r="E119" s="94" t="s">
        <v>438</v>
      </c>
      <c r="F119" s="94">
        <v>86001</v>
      </c>
      <c r="G119" s="136"/>
      <c r="I119" s="96"/>
    </row>
    <row r="120" spans="4:9" ht="14.25">
      <c r="D120" s="94" t="s">
        <v>440</v>
      </c>
      <c r="E120" s="94" t="s">
        <v>441</v>
      </c>
      <c r="F120" s="94">
        <v>73007</v>
      </c>
      <c r="G120" s="137"/>
      <c r="I120" s="96"/>
    </row>
    <row r="121" spans="4:9" ht="14.25">
      <c r="D121" s="98" t="s">
        <v>53</v>
      </c>
      <c r="E121" s="98" t="s">
        <v>112</v>
      </c>
      <c r="F121" s="98">
        <v>51003</v>
      </c>
      <c r="G121" s="137"/>
      <c r="I121" s="96"/>
    </row>
    <row r="122" spans="4:9" ht="14.25">
      <c r="D122" s="94" t="s">
        <v>442</v>
      </c>
      <c r="E122" s="94" t="s">
        <v>443</v>
      </c>
      <c r="F122" s="94">
        <v>51004</v>
      </c>
      <c r="G122" s="137"/>
      <c r="I122" s="96"/>
    </row>
    <row r="123" spans="4:9" ht="14.25">
      <c r="D123" s="98" t="s">
        <v>54</v>
      </c>
      <c r="E123" s="98" t="s">
        <v>86</v>
      </c>
      <c r="F123" s="98">
        <v>35001</v>
      </c>
      <c r="G123" s="137"/>
      <c r="I123" s="96"/>
    </row>
    <row r="124" spans="4:9" ht="14.25">
      <c r="D124" s="94" t="s">
        <v>444</v>
      </c>
      <c r="E124" s="94" t="s">
        <v>445</v>
      </c>
      <c r="F124" s="94">
        <v>35002</v>
      </c>
      <c r="G124" s="137"/>
      <c r="I124" s="96"/>
    </row>
    <row r="125" spans="4:9" ht="14.25">
      <c r="D125" s="98" t="s">
        <v>55</v>
      </c>
      <c r="E125" s="98" t="s">
        <v>87</v>
      </c>
      <c r="F125" s="98">
        <v>44005</v>
      </c>
      <c r="G125" s="137"/>
      <c r="I125" s="96"/>
    </row>
    <row r="126" spans="4:9" ht="14.25">
      <c r="D126" s="98" t="s">
        <v>446</v>
      </c>
      <c r="E126" s="98" t="s">
        <v>447</v>
      </c>
      <c r="F126" s="98">
        <v>42002</v>
      </c>
      <c r="G126" s="137"/>
      <c r="I126" s="96"/>
    </row>
    <row r="127" spans="4:9" ht="14.25">
      <c r="D127" s="94" t="s">
        <v>448</v>
      </c>
      <c r="E127" s="94" t="s">
        <v>449</v>
      </c>
      <c r="F127" s="94">
        <v>76005</v>
      </c>
      <c r="G127" s="137"/>
      <c r="I127" s="96"/>
    </row>
    <row r="128" spans="4:9" ht="14.25">
      <c r="D128" s="98" t="s">
        <v>62</v>
      </c>
      <c r="E128" s="98" t="s">
        <v>88</v>
      </c>
      <c r="F128" s="98">
        <v>76001</v>
      </c>
      <c r="G128" s="137"/>
      <c r="I128" s="96"/>
    </row>
    <row r="129" spans="4:9" ht="14.25">
      <c r="D129" s="94" t="s">
        <v>450</v>
      </c>
      <c r="E129" s="94" t="s">
        <v>451</v>
      </c>
      <c r="F129" s="94">
        <v>38007</v>
      </c>
      <c r="G129" s="137"/>
      <c r="I129" s="96"/>
    </row>
    <row r="130" spans="4:9" ht="14.25">
      <c r="D130" s="98" t="s">
        <v>452</v>
      </c>
      <c r="E130" s="98" t="s">
        <v>453</v>
      </c>
      <c r="F130" s="98">
        <v>42001</v>
      </c>
      <c r="G130" s="137"/>
      <c r="I130" s="96"/>
    </row>
    <row r="131" spans="4:9" ht="14.25">
      <c r="D131" s="98" t="s">
        <v>56</v>
      </c>
      <c r="E131" s="98" t="s">
        <v>89</v>
      </c>
      <c r="F131" s="98">
        <v>74009</v>
      </c>
      <c r="G131" s="137"/>
      <c r="I131" s="96"/>
    </row>
    <row r="132" spans="4:9" ht="14.25">
      <c r="D132" s="94" t="s">
        <v>454</v>
      </c>
      <c r="E132" s="94" t="s">
        <v>455</v>
      </c>
      <c r="F132" s="94">
        <v>93001</v>
      </c>
      <c r="G132" s="137"/>
      <c r="I132" s="96"/>
    </row>
    <row r="133" spans="4:9" ht="14.25">
      <c r="D133" s="94" t="s">
        <v>456</v>
      </c>
      <c r="E133" s="94" t="s">
        <v>457</v>
      </c>
      <c r="F133" s="94">
        <v>97001</v>
      </c>
      <c r="G133" s="137"/>
      <c r="I133" s="96"/>
    </row>
    <row r="134" spans="4:9" ht="14.25">
      <c r="D134" s="95" t="s">
        <v>458</v>
      </c>
      <c r="E134" s="95" t="s">
        <v>459</v>
      </c>
      <c r="F134" s="95">
        <v>16001</v>
      </c>
      <c r="G134" s="137"/>
      <c r="I134" s="96"/>
    </row>
    <row r="135" spans="4:9" ht="14.25">
      <c r="D135" s="94" t="s">
        <v>460</v>
      </c>
      <c r="E135" s="94" t="s">
        <v>461</v>
      </c>
      <c r="F135" s="94">
        <v>5002</v>
      </c>
      <c r="G135" s="137"/>
      <c r="I135" s="96"/>
    </row>
    <row r="136" spans="4:9" ht="14.25">
      <c r="D136" s="98" t="s">
        <v>462</v>
      </c>
      <c r="E136" s="98" t="s">
        <v>463</v>
      </c>
      <c r="F136" s="98">
        <v>67001</v>
      </c>
      <c r="G136" s="137"/>
      <c r="I136" s="96"/>
    </row>
    <row r="137" spans="4:9" ht="14.25">
      <c r="D137" s="94" t="s">
        <v>464</v>
      </c>
      <c r="E137" s="94" t="s">
        <v>465</v>
      </c>
      <c r="F137" s="94">
        <v>83001</v>
      </c>
      <c r="G137" s="137"/>
      <c r="I137" s="96"/>
    </row>
    <row r="138" spans="4:9" ht="14.25">
      <c r="D138" s="98" t="s">
        <v>124</v>
      </c>
      <c r="E138" s="98" t="s">
        <v>125</v>
      </c>
      <c r="F138" s="98">
        <v>31004</v>
      </c>
      <c r="G138" s="137"/>
      <c r="I138" s="96"/>
    </row>
    <row r="139" spans="4:9" ht="14.25">
      <c r="D139" s="98" t="s">
        <v>90</v>
      </c>
      <c r="E139" s="98" t="s">
        <v>91</v>
      </c>
      <c r="F139" s="98">
        <v>31003</v>
      </c>
      <c r="G139" s="137"/>
      <c r="I139" s="96"/>
    </row>
    <row r="140" spans="4:9" ht="14.25">
      <c r="D140" s="98" t="s">
        <v>57</v>
      </c>
      <c r="E140" s="98" t="s">
        <v>92</v>
      </c>
      <c r="F140" s="98">
        <v>31002</v>
      </c>
      <c r="G140" s="137"/>
      <c r="I140" s="96"/>
    </row>
    <row r="141" spans="4:9" ht="14.25">
      <c r="D141" s="98" t="s">
        <v>466</v>
      </c>
      <c r="E141" s="98" t="s">
        <v>467</v>
      </c>
      <c r="F141" s="98">
        <v>37002</v>
      </c>
      <c r="G141" s="137"/>
      <c r="I141" s="96"/>
    </row>
    <row r="142" spans="4:9" ht="14.25">
      <c r="D142" s="94" t="s">
        <v>468</v>
      </c>
      <c r="E142" s="94" t="s">
        <v>469</v>
      </c>
      <c r="F142" s="94">
        <v>10001</v>
      </c>
      <c r="G142" s="137"/>
      <c r="I142" s="96"/>
    </row>
    <row r="143" spans="4:9" ht="14.25">
      <c r="D143" s="94" t="s">
        <v>470</v>
      </c>
      <c r="E143" s="94" t="s">
        <v>471</v>
      </c>
      <c r="F143" s="94">
        <v>26001</v>
      </c>
      <c r="G143" s="137"/>
      <c r="I143" s="96"/>
    </row>
    <row r="144" spans="4:9" ht="14.25">
      <c r="D144" s="98" t="s">
        <v>122</v>
      </c>
      <c r="E144" s="98" t="s">
        <v>123</v>
      </c>
      <c r="F144" s="98">
        <v>59004</v>
      </c>
      <c r="G144" s="137"/>
      <c r="I144" s="96"/>
    </row>
    <row r="145" spans="4:9" ht="14.25">
      <c r="D145" s="94" t="s">
        <v>472</v>
      </c>
      <c r="E145" s="94" t="s">
        <v>473</v>
      </c>
      <c r="F145" s="94">
        <v>73010</v>
      </c>
      <c r="G145" s="137"/>
      <c r="I145" s="96"/>
    </row>
    <row r="146" spans="4:9" ht="14.25">
      <c r="D146" s="94" t="s">
        <v>474</v>
      </c>
      <c r="E146" s="94" t="s">
        <v>475</v>
      </c>
      <c r="F146" s="94">
        <v>56001</v>
      </c>
      <c r="G146" s="137"/>
      <c r="I146" s="96"/>
    </row>
    <row r="147" spans="4:9" ht="14.25">
      <c r="D147" s="94" t="s">
        <v>476</v>
      </c>
      <c r="E147" s="94" t="s">
        <v>477</v>
      </c>
      <c r="F147" s="94">
        <v>38008</v>
      </c>
      <c r="G147" s="137"/>
      <c r="I147" s="96"/>
    </row>
    <row r="148" spans="4:9" ht="14.25">
      <c r="D148" s="98" t="s">
        <v>101</v>
      </c>
      <c r="E148" s="98" t="s">
        <v>102</v>
      </c>
      <c r="F148" s="98">
        <v>38016</v>
      </c>
      <c r="G148" s="137"/>
      <c r="I148" s="96"/>
    </row>
    <row r="149" spans="4:9" ht="14.25">
      <c r="D149" s="94" t="s">
        <v>478</v>
      </c>
      <c r="E149" s="94" t="s">
        <v>479</v>
      </c>
      <c r="F149" s="94">
        <v>33002</v>
      </c>
      <c r="G149" s="137"/>
      <c r="I149" s="96"/>
    </row>
    <row r="150" spans="4:9" ht="14.25">
      <c r="D150" s="98" t="s">
        <v>58</v>
      </c>
      <c r="E150" s="98" t="s">
        <v>480</v>
      </c>
      <c r="F150" s="98">
        <v>91003</v>
      </c>
      <c r="G150" s="137"/>
      <c r="I150" s="96"/>
    </row>
    <row r="151" spans="4:9" ht="14.25">
      <c r="D151" s="98" t="s">
        <v>118</v>
      </c>
      <c r="E151" s="98" t="s">
        <v>119</v>
      </c>
      <c r="F151" s="98">
        <v>94001</v>
      </c>
      <c r="G151" s="137"/>
      <c r="I151" s="96"/>
    </row>
    <row r="152" spans="4:9" ht="14.25">
      <c r="D152" s="98" t="s">
        <v>103</v>
      </c>
      <c r="E152" s="98" t="s">
        <v>121</v>
      </c>
      <c r="F152" s="98">
        <v>59008</v>
      </c>
      <c r="G152" s="137"/>
      <c r="I152" s="96"/>
    </row>
    <row r="153" spans="4:9" ht="14.25">
      <c r="D153" s="94" t="s">
        <v>481</v>
      </c>
      <c r="E153" s="94" t="s">
        <v>482</v>
      </c>
      <c r="F153" s="94">
        <v>59007</v>
      </c>
      <c r="G153" s="137"/>
      <c r="I153" s="96"/>
    </row>
    <row r="154" spans="4:9" ht="14.25">
      <c r="D154" s="98" t="s">
        <v>104</v>
      </c>
      <c r="E154" s="98" t="s">
        <v>120</v>
      </c>
      <c r="F154" s="98">
        <v>59001</v>
      </c>
      <c r="G154" s="137"/>
      <c r="I154" s="96"/>
    </row>
    <row r="155" ht="14.25">
      <c r="I155" s="96"/>
    </row>
    <row r="156" spans="2:9" ht="14.25">
      <c r="B156" s="99" t="s">
        <v>483</v>
      </c>
      <c r="I156" s="96"/>
    </row>
    <row r="157" spans="2:9" ht="14.25">
      <c r="B157" s="93"/>
      <c r="I157" s="96"/>
    </row>
    <row r="158" spans="2:9" ht="14.25">
      <c r="B158" s="93" t="s">
        <v>484</v>
      </c>
      <c r="I158" s="96"/>
    </row>
    <row r="159" spans="2:9" ht="14.25">
      <c r="B159" s="93" t="s">
        <v>485</v>
      </c>
      <c r="I159" s="96"/>
    </row>
    <row r="160" spans="2:9" ht="14.25">
      <c r="B160" s="93" t="s">
        <v>486</v>
      </c>
      <c r="I160" s="96"/>
    </row>
    <row r="161" spans="2:9" ht="14.25">
      <c r="B161" s="93" t="s">
        <v>487</v>
      </c>
      <c r="I161" s="96"/>
    </row>
    <row r="162" spans="2:9" ht="14.25">
      <c r="B162" s="93" t="s">
        <v>488</v>
      </c>
      <c r="I162" s="96"/>
    </row>
    <row r="163" spans="2:9" ht="14.25">
      <c r="B163" s="93" t="s">
        <v>489</v>
      </c>
      <c r="I163" s="96"/>
    </row>
    <row r="164" spans="2:9" ht="14.25">
      <c r="B164" s="93" t="s">
        <v>490</v>
      </c>
      <c r="I164" s="96"/>
    </row>
    <row r="165" spans="2:9" ht="14.25">
      <c r="B165" s="93" t="s">
        <v>491</v>
      </c>
      <c r="I165" s="96"/>
    </row>
    <row r="166" spans="2:9" ht="14.25">
      <c r="B166" s="93" t="s">
        <v>492</v>
      </c>
      <c r="I166" s="96"/>
    </row>
    <row r="167" spans="2:9" ht="14.25">
      <c r="B167" s="93" t="s">
        <v>493</v>
      </c>
      <c r="I167" s="96"/>
    </row>
    <row r="168" spans="2:9" ht="14.25">
      <c r="B168" s="93" t="s">
        <v>494</v>
      </c>
      <c r="I168" s="96"/>
    </row>
    <row r="169" spans="2:9" ht="14.25">
      <c r="B169" s="93" t="s">
        <v>495</v>
      </c>
      <c r="I169" s="96"/>
    </row>
    <row r="170" spans="2:9" ht="14.25">
      <c r="B170" s="93" t="s">
        <v>496</v>
      </c>
      <c r="I170" s="96"/>
    </row>
    <row r="171" spans="2:9" ht="14.25">
      <c r="B171" s="93" t="s">
        <v>497</v>
      </c>
      <c r="I171" s="96"/>
    </row>
    <row r="172" spans="2:9" ht="14.25">
      <c r="B172" s="93" t="s">
        <v>498</v>
      </c>
      <c r="I172" s="96"/>
    </row>
    <row r="173" spans="2:9" ht="14.25">
      <c r="B173" s="93" t="s">
        <v>499</v>
      </c>
      <c r="I173" s="96"/>
    </row>
    <row r="174" spans="2:9" ht="14.25">
      <c r="B174" s="93" t="s">
        <v>500</v>
      </c>
      <c r="I174" s="96"/>
    </row>
    <row r="175" spans="2:9" ht="14.25">
      <c r="B175" s="93" t="s">
        <v>501</v>
      </c>
      <c r="I175" s="96"/>
    </row>
    <row r="176" spans="2:9" ht="14.25">
      <c r="B176" s="93" t="s">
        <v>502</v>
      </c>
      <c r="I176" s="96"/>
    </row>
    <row r="177" spans="2:9" ht="14.25">
      <c r="B177" s="93" t="s">
        <v>503</v>
      </c>
      <c r="I177" s="96"/>
    </row>
    <row r="178" spans="2:9" ht="14.25">
      <c r="B178" s="93" t="s">
        <v>504</v>
      </c>
      <c r="I178" s="96"/>
    </row>
    <row r="179" spans="2:9" ht="14.25">
      <c r="B179" s="93" t="s">
        <v>505</v>
      </c>
      <c r="I179" s="96"/>
    </row>
    <row r="180" spans="2:9" ht="14.25">
      <c r="B180" s="93" t="s">
        <v>506</v>
      </c>
      <c r="I180" s="96"/>
    </row>
    <row r="181" spans="2:9" ht="14.25">
      <c r="B181" s="93"/>
      <c r="I181" s="96"/>
    </row>
    <row r="182" ht="14.25">
      <c r="I182" s="96"/>
    </row>
    <row r="183" ht="14.25">
      <c r="I183" s="96"/>
    </row>
    <row r="184" ht="14.25">
      <c r="I184" s="96"/>
    </row>
    <row r="185" ht="14.25">
      <c r="I185" s="96"/>
    </row>
    <row r="186" ht="14.25">
      <c r="I186" s="96"/>
    </row>
    <row r="187" ht="14.25">
      <c r="I187" s="96"/>
    </row>
    <row r="188" ht="14.25">
      <c r="I188" s="96"/>
    </row>
    <row r="189" ht="14.25">
      <c r="I189" s="96"/>
    </row>
    <row r="190" ht="14.25">
      <c r="I190" s="96"/>
    </row>
    <row r="191" ht="14.25">
      <c r="I191" s="96"/>
    </row>
    <row r="192" ht="14.25">
      <c r="I192" s="96"/>
    </row>
    <row r="193" ht="14.25">
      <c r="I193" s="96"/>
    </row>
    <row r="194" ht="14.25">
      <c r="I194" s="96"/>
    </row>
    <row r="195" ht="14.25">
      <c r="I195" s="96"/>
    </row>
    <row r="196" ht="14.25">
      <c r="I196" s="96"/>
    </row>
    <row r="197" ht="14.25">
      <c r="I197" s="96"/>
    </row>
    <row r="198" ht="14.25">
      <c r="I198" s="96"/>
    </row>
    <row r="199" ht="14.25">
      <c r="I199" s="96"/>
    </row>
    <row r="200" ht="14.25">
      <c r="I200" s="96"/>
    </row>
    <row r="201" ht="14.25">
      <c r="I201" s="96"/>
    </row>
    <row r="202" ht="14.25">
      <c r="I202" s="96"/>
    </row>
    <row r="203" ht="14.25">
      <c r="I203" s="96"/>
    </row>
    <row r="204" ht="14.25">
      <c r="I204" s="96"/>
    </row>
    <row r="205" ht="14.25">
      <c r="I205" s="96"/>
    </row>
    <row r="206" ht="14.25">
      <c r="I206" s="96"/>
    </row>
    <row r="207" ht="14.25">
      <c r="I207" s="96"/>
    </row>
    <row r="208" ht="14.25">
      <c r="I208" s="96"/>
    </row>
    <row r="209" ht="14.25">
      <c r="I209" s="96"/>
    </row>
    <row r="210" ht="14.25">
      <c r="I210" s="96"/>
    </row>
    <row r="211" ht="14.25">
      <c r="I211" s="96"/>
    </row>
    <row r="212" ht="14.25">
      <c r="I212" s="96"/>
    </row>
    <row r="213" ht="14.25">
      <c r="I213" s="96"/>
    </row>
    <row r="214" ht="14.25">
      <c r="I214" s="96"/>
    </row>
    <row r="215" ht="14.25">
      <c r="I215" s="96"/>
    </row>
    <row r="216" ht="14.25">
      <c r="I216" s="96"/>
    </row>
    <row r="217" ht="14.25">
      <c r="I217" s="96"/>
    </row>
    <row r="218" ht="14.25">
      <c r="I218" s="96"/>
    </row>
    <row r="219" ht="14.25">
      <c r="I219" s="96"/>
    </row>
    <row r="220" ht="14.25">
      <c r="I220" s="96"/>
    </row>
    <row r="221" ht="14.25">
      <c r="I221" s="96"/>
    </row>
    <row r="222" ht="14.25">
      <c r="I222" s="96"/>
    </row>
    <row r="223" ht="14.25">
      <c r="I223" s="96"/>
    </row>
    <row r="224" ht="14.25">
      <c r="I224" s="96"/>
    </row>
    <row r="225" ht="14.25">
      <c r="I225" s="96"/>
    </row>
    <row r="226" ht="14.25">
      <c r="I226" s="96"/>
    </row>
    <row r="227" ht="14.25">
      <c r="I227" s="96"/>
    </row>
    <row r="228" ht="14.25">
      <c r="I228" s="96"/>
    </row>
    <row r="229" ht="14.25">
      <c r="I229" s="96"/>
    </row>
    <row r="230" ht="14.25">
      <c r="I230" s="96"/>
    </row>
    <row r="231" ht="14.25">
      <c r="I231" s="96"/>
    </row>
    <row r="232" ht="14.25">
      <c r="I232" s="96"/>
    </row>
    <row r="233" ht="14.25">
      <c r="I233" s="96"/>
    </row>
    <row r="234" ht="14.25">
      <c r="I234" s="96"/>
    </row>
    <row r="235" ht="14.25">
      <c r="I235" s="96"/>
    </row>
    <row r="236" ht="14.25">
      <c r="I236" s="96"/>
    </row>
    <row r="237" ht="14.25">
      <c r="I237" s="96"/>
    </row>
    <row r="238" ht="14.25">
      <c r="I238" s="96"/>
    </row>
    <row r="239" ht="14.25">
      <c r="I239" s="96"/>
    </row>
    <row r="240" ht="14.25">
      <c r="I240" s="96"/>
    </row>
    <row r="241" ht="14.25">
      <c r="I241" s="96"/>
    </row>
    <row r="242" ht="14.25">
      <c r="I242" s="96"/>
    </row>
    <row r="243" ht="14.25">
      <c r="I243" s="96"/>
    </row>
    <row r="244" ht="14.25">
      <c r="I244" s="96"/>
    </row>
    <row r="245" ht="14.25">
      <c r="I245" s="96"/>
    </row>
    <row r="246" ht="14.25">
      <c r="I246" s="96"/>
    </row>
    <row r="247" ht="14.25">
      <c r="I247" s="96"/>
    </row>
    <row r="248" ht="14.25">
      <c r="I248" s="96"/>
    </row>
    <row r="249" ht="14.25">
      <c r="I249" s="96"/>
    </row>
    <row r="250" ht="14.25">
      <c r="I250" s="96"/>
    </row>
    <row r="251" ht="14.25">
      <c r="I251" s="96"/>
    </row>
    <row r="252" ht="14.25">
      <c r="I252" s="96"/>
    </row>
    <row r="253" ht="14.25">
      <c r="I253" s="96"/>
    </row>
    <row r="254" ht="14.25">
      <c r="I254" s="96"/>
    </row>
    <row r="255" ht="14.25">
      <c r="I255" s="96"/>
    </row>
    <row r="256" ht="14.25">
      <c r="I256" s="96"/>
    </row>
    <row r="257" ht="14.25">
      <c r="I257" s="96"/>
    </row>
    <row r="258" ht="14.25">
      <c r="I258" s="96"/>
    </row>
    <row r="259" ht="14.25">
      <c r="I259" s="96"/>
    </row>
    <row r="260" ht="14.25">
      <c r="I260" s="96"/>
    </row>
    <row r="261" ht="14.25">
      <c r="I261" s="96"/>
    </row>
    <row r="262" ht="14.25">
      <c r="I262" s="96"/>
    </row>
    <row r="263" ht="14.25">
      <c r="I263" s="96"/>
    </row>
    <row r="264" ht="14.25">
      <c r="I264" s="96"/>
    </row>
    <row r="265" ht="14.25">
      <c r="I265" s="96"/>
    </row>
    <row r="266" ht="14.25">
      <c r="I266" s="96"/>
    </row>
    <row r="267" ht="14.25">
      <c r="I267" s="96"/>
    </row>
    <row r="268" ht="14.25">
      <c r="I268" s="96"/>
    </row>
    <row r="269" ht="14.25">
      <c r="I269" s="96"/>
    </row>
    <row r="270" ht="14.25">
      <c r="I270" s="96"/>
    </row>
    <row r="271" ht="14.25">
      <c r="I271" s="96"/>
    </row>
    <row r="272" ht="14.25">
      <c r="I272" s="96"/>
    </row>
    <row r="273" ht="14.25">
      <c r="I273" s="96"/>
    </row>
    <row r="274" ht="14.25">
      <c r="I274" s="96"/>
    </row>
    <row r="275" ht="14.25">
      <c r="I275" s="96"/>
    </row>
    <row r="276" ht="14.25">
      <c r="I276" s="96"/>
    </row>
    <row r="277" ht="14.25">
      <c r="I277" s="96"/>
    </row>
    <row r="278" ht="14.25">
      <c r="I278" s="96"/>
    </row>
    <row r="279" ht="14.25">
      <c r="I279" s="96"/>
    </row>
    <row r="280" ht="14.25">
      <c r="I280" s="96"/>
    </row>
    <row r="281" ht="14.25">
      <c r="I281" s="96"/>
    </row>
    <row r="282" ht="14.25">
      <c r="I282" s="96"/>
    </row>
    <row r="283" ht="14.25">
      <c r="I283" s="96"/>
    </row>
    <row r="284" ht="14.25">
      <c r="I284" s="96"/>
    </row>
    <row r="285" ht="14.25">
      <c r="I285" s="96"/>
    </row>
    <row r="286" ht="14.25">
      <c r="I286" s="96"/>
    </row>
    <row r="287" ht="14.25">
      <c r="I287" s="96"/>
    </row>
    <row r="288" ht="14.25">
      <c r="I288" s="96"/>
    </row>
    <row r="289" ht="14.25">
      <c r="I289" s="96"/>
    </row>
    <row r="290" ht="14.25">
      <c r="I290" s="96"/>
    </row>
    <row r="291" ht="14.25">
      <c r="I291" s="96"/>
    </row>
    <row r="292" ht="14.25">
      <c r="I292" s="96"/>
    </row>
    <row r="293" ht="14.25">
      <c r="I293" s="96"/>
    </row>
    <row r="294" ht="14.25">
      <c r="I294" s="96"/>
    </row>
    <row r="295" ht="14.25">
      <c r="I295" s="96"/>
    </row>
    <row r="296" ht="14.25">
      <c r="I296" s="96"/>
    </row>
    <row r="297" ht="14.25">
      <c r="I297" s="96"/>
    </row>
    <row r="298" ht="14.25">
      <c r="I298" s="96"/>
    </row>
    <row r="299" ht="14.25">
      <c r="I299" s="96"/>
    </row>
    <row r="300" ht="14.25">
      <c r="I300" s="96"/>
    </row>
    <row r="301" ht="14.25">
      <c r="I301" s="96"/>
    </row>
    <row r="302" ht="14.25">
      <c r="I302" s="96"/>
    </row>
    <row r="303" ht="14.25">
      <c r="I303" s="96"/>
    </row>
    <row r="304" ht="14.25">
      <c r="I304" s="96"/>
    </row>
    <row r="305" ht="14.25">
      <c r="I305" s="96"/>
    </row>
    <row r="306" ht="14.25">
      <c r="I306" s="96"/>
    </row>
    <row r="307" ht="14.25">
      <c r="I307" s="96"/>
    </row>
    <row r="308" ht="14.25">
      <c r="I308" s="96"/>
    </row>
    <row r="309" ht="14.25">
      <c r="I309" s="96"/>
    </row>
    <row r="310" ht="14.25">
      <c r="I310" s="96"/>
    </row>
    <row r="311" ht="14.25">
      <c r="I311" s="96"/>
    </row>
    <row r="312" ht="14.25">
      <c r="I312" s="96"/>
    </row>
    <row r="313" ht="14.25">
      <c r="I313" s="96"/>
    </row>
    <row r="314" ht="14.25">
      <c r="I314" s="96"/>
    </row>
    <row r="315" ht="14.25">
      <c r="I315" s="96"/>
    </row>
    <row r="316" ht="14.25">
      <c r="I316" s="96"/>
    </row>
    <row r="317" ht="14.25">
      <c r="I317" s="96"/>
    </row>
    <row r="318" ht="14.25">
      <c r="I318" s="96"/>
    </row>
    <row r="319" ht="14.25">
      <c r="I319" s="96"/>
    </row>
    <row r="320" ht="14.25">
      <c r="I320" s="96"/>
    </row>
    <row r="321" ht="14.25">
      <c r="I321" s="96"/>
    </row>
    <row r="322" ht="14.25">
      <c r="I322" s="96"/>
    </row>
    <row r="323" ht="14.25">
      <c r="I323" s="96"/>
    </row>
    <row r="324" ht="14.25">
      <c r="I324" s="96"/>
    </row>
    <row r="325" ht="14.25">
      <c r="I325" s="96"/>
    </row>
    <row r="326" ht="14.25">
      <c r="I326" s="96"/>
    </row>
    <row r="327" ht="14.25">
      <c r="I327" s="96"/>
    </row>
    <row r="328" ht="14.25">
      <c r="I328" s="96"/>
    </row>
    <row r="329" ht="14.25">
      <c r="I329" s="96"/>
    </row>
    <row r="330" ht="14.25">
      <c r="I330" s="96"/>
    </row>
    <row r="331" ht="14.25">
      <c r="I331" s="96"/>
    </row>
    <row r="332" ht="14.25">
      <c r="I332" s="96"/>
    </row>
    <row r="333" ht="14.25">
      <c r="I333" s="96"/>
    </row>
    <row r="334" ht="14.25">
      <c r="I334" s="96"/>
    </row>
    <row r="335" ht="14.25">
      <c r="I335" s="96"/>
    </row>
    <row r="336" ht="14.25">
      <c r="I336" s="96"/>
    </row>
    <row r="337" ht="14.25">
      <c r="I337" s="96"/>
    </row>
    <row r="338" ht="14.25">
      <c r="I338" s="96"/>
    </row>
    <row r="339" ht="14.25">
      <c r="I339" s="96"/>
    </row>
    <row r="340" ht="14.25">
      <c r="I340" s="96"/>
    </row>
    <row r="341" ht="14.25">
      <c r="I341" s="96"/>
    </row>
    <row r="342" ht="14.25">
      <c r="I342" s="96"/>
    </row>
    <row r="343" ht="14.25">
      <c r="I343" s="96"/>
    </row>
    <row r="344" ht="14.25">
      <c r="I344" s="96"/>
    </row>
    <row r="345" ht="14.25">
      <c r="I345" s="96"/>
    </row>
    <row r="346" ht="14.25">
      <c r="I346" s="96"/>
    </row>
    <row r="347" ht="14.25">
      <c r="I347" s="96"/>
    </row>
    <row r="348" ht="14.25">
      <c r="I348" s="96"/>
    </row>
    <row r="349" ht="14.25">
      <c r="I349" s="96"/>
    </row>
    <row r="350" ht="14.25">
      <c r="I350" s="96"/>
    </row>
    <row r="351" ht="14.25">
      <c r="I351" s="96"/>
    </row>
    <row r="352" ht="14.25">
      <c r="I352" s="96"/>
    </row>
    <row r="353" ht="14.25">
      <c r="I353" s="96"/>
    </row>
    <row r="354" ht="14.25">
      <c r="I354" s="96"/>
    </row>
    <row r="355" ht="14.25">
      <c r="I355" s="96"/>
    </row>
    <row r="356" ht="14.25">
      <c r="I356" s="96"/>
    </row>
    <row r="357" ht="14.25">
      <c r="I357" s="96"/>
    </row>
    <row r="358" ht="14.25">
      <c r="I358" s="96"/>
    </row>
    <row r="359" ht="14.25">
      <c r="I359" s="96"/>
    </row>
    <row r="360" ht="14.25">
      <c r="I360" s="96"/>
    </row>
    <row r="361" ht="14.25">
      <c r="I361" s="96"/>
    </row>
    <row r="362" ht="14.25">
      <c r="I362" s="96"/>
    </row>
    <row r="363" ht="14.25">
      <c r="I363" s="96"/>
    </row>
    <row r="364" ht="14.25">
      <c r="I364" s="96"/>
    </row>
    <row r="365" ht="14.25">
      <c r="I365" s="96"/>
    </row>
    <row r="366" ht="14.25">
      <c r="I366" s="96"/>
    </row>
    <row r="367" ht="14.25">
      <c r="I367" s="96"/>
    </row>
    <row r="368" ht="14.25">
      <c r="I368" s="96"/>
    </row>
    <row r="369" ht="14.25">
      <c r="I369" s="96"/>
    </row>
    <row r="370" ht="14.25">
      <c r="I370" s="96"/>
    </row>
    <row r="371" ht="14.25">
      <c r="I371" s="96"/>
    </row>
    <row r="372" ht="14.25">
      <c r="I372" s="96"/>
    </row>
    <row r="373" ht="14.25">
      <c r="I373" s="96"/>
    </row>
    <row r="374" ht="14.25">
      <c r="I374" s="96"/>
    </row>
    <row r="375" ht="14.25">
      <c r="I375" s="96"/>
    </row>
    <row r="376" ht="14.25">
      <c r="I376" s="96"/>
    </row>
    <row r="377" ht="14.25">
      <c r="I377" s="96"/>
    </row>
    <row r="378" ht="14.25">
      <c r="I378" s="96"/>
    </row>
    <row r="379" ht="14.25">
      <c r="I379" s="96"/>
    </row>
    <row r="380" ht="14.25">
      <c r="I380" s="96"/>
    </row>
    <row r="381" ht="14.25">
      <c r="I381" s="96"/>
    </row>
    <row r="382" ht="14.25">
      <c r="I382" s="96"/>
    </row>
    <row r="383" ht="14.25">
      <c r="I383" s="96"/>
    </row>
    <row r="384" ht="14.25">
      <c r="I384" s="96"/>
    </row>
    <row r="385" ht="14.25">
      <c r="I385" s="96"/>
    </row>
    <row r="386" ht="14.25">
      <c r="I386" s="96"/>
    </row>
    <row r="387" ht="14.25">
      <c r="I387" s="96"/>
    </row>
    <row r="388" ht="14.25">
      <c r="I388" s="96"/>
    </row>
    <row r="389" ht="14.25">
      <c r="I389" s="96"/>
    </row>
    <row r="390" ht="14.25">
      <c r="I390" s="96"/>
    </row>
    <row r="391" ht="14.25">
      <c r="I391" s="96"/>
    </row>
    <row r="392" ht="14.25">
      <c r="I392" s="96"/>
    </row>
    <row r="393" ht="14.25">
      <c r="I393" s="96"/>
    </row>
    <row r="394" ht="14.25">
      <c r="I394" s="96"/>
    </row>
    <row r="395" ht="14.25">
      <c r="I395" s="96"/>
    </row>
    <row r="396" ht="14.25">
      <c r="I396" s="96"/>
    </row>
    <row r="397" ht="14.25">
      <c r="I397" s="96"/>
    </row>
    <row r="398" ht="14.25">
      <c r="I398" s="96"/>
    </row>
    <row r="399" ht="14.25">
      <c r="I399" s="96"/>
    </row>
    <row r="400" ht="14.25">
      <c r="I400" s="96"/>
    </row>
    <row r="401" ht="14.25">
      <c r="I401" s="96"/>
    </row>
    <row r="402" ht="14.25">
      <c r="I402" s="96"/>
    </row>
    <row r="403" ht="14.25">
      <c r="I403" s="96"/>
    </row>
    <row r="404" ht="14.25">
      <c r="I404" s="96"/>
    </row>
    <row r="405" ht="14.25">
      <c r="I405" s="96"/>
    </row>
    <row r="406" ht="14.25">
      <c r="I406" s="96"/>
    </row>
    <row r="407" ht="14.25">
      <c r="I407" s="96"/>
    </row>
    <row r="408" ht="14.25">
      <c r="I408" s="96"/>
    </row>
    <row r="409" ht="14.25">
      <c r="I409" s="96"/>
    </row>
  </sheetData>
  <sheetProtection password="F3D0" sheet="1" selectLockedCells="1"/>
  <mergeCells count="1">
    <mergeCell ref="L1:Q1"/>
  </mergeCells>
  <printOptions/>
  <pageMargins left="0.787401575" right="0.787401575" top="0.984251969" bottom="0.984251969"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Roro</cp:lastModifiedBy>
  <cp:lastPrinted>2015-09-29T11:48:43Z</cp:lastPrinted>
  <dcterms:created xsi:type="dcterms:W3CDTF">2006-11-11T20:23:14Z</dcterms:created>
  <dcterms:modified xsi:type="dcterms:W3CDTF">2020-02-18T10:35:00Z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